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dw.med.ad.bgu.ac.il\recanati\yeutz\semester2\פיזיותרפיה\"/>
    </mc:Choice>
  </mc:AlternateContent>
  <xr:revisionPtr revIDLastSave="0" documentId="8_{D5A36250-4A04-4115-87B6-3ED7E4C7E8E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תשפו" sheetId="7" r:id="rId1"/>
    <sheet name="תשפה" sheetId="6" r:id="rId2"/>
    <sheet name="תשפד" sheetId="5" r:id="rId3"/>
    <sheet name="תשפג" sheetId="1" r:id="rId4"/>
    <sheet name="תשפב" sheetId="2" r:id="rId5"/>
    <sheet name="תשפא" sheetId="3" r:id="rId6"/>
    <sheet name="תשפ" sheetId="4" r:id="rId7"/>
  </sheets>
  <definedNames>
    <definedName name="_xlnm.Print_Area" localSheetId="6">תשפ!$A$1:$F$141</definedName>
    <definedName name="_xlnm.Print_Area" localSheetId="5">תשפא!$A$1:$I$146</definedName>
    <definedName name="_xlnm.Print_Area" localSheetId="4">תשפב!$A$1:$G$148</definedName>
    <definedName name="_xlnm.Print_Area" localSheetId="3">תשפג!$A$1:$L$142</definedName>
    <definedName name="_xlnm.Print_Area" localSheetId="1">תשפה!$A$1:$P$136</definedName>
    <definedName name="_xlnm.Print_Area" localSheetId="0">תשפו!$A$1:$P$135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7" l="1"/>
  <c r="E132" i="6"/>
  <c r="E115" i="5"/>
  <c r="E120" i="5" s="1"/>
  <c r="E95" i="5"/>
  <c r="E96" i="5" s="1"/>
  <c r="E101" i="5" s="1"/>
  <c r="E78" i="5"/>
  <c r="E53" i="5"/>
  <c r="E62" i="5" s="1"/>
  <c r="E79" i="5" s="1"/>
  <c r="E37" i="5"/>
  <c r="E19" i="5"/>
  <c r="D39" i="1"/>
  <c r="D20" i="1"/>
  <c r="E114" i="7"/>
  <c r="E119" i="7" s="1"/>
  <c r="E94" i="7"/>
  <c r="E95" i="7" s="1"/>
  <c r="E100" i="7" s="1"/>
  <c r="F76" i="7"/>
  <c r="E76" i="7"/>
  <c r="E53" i="7"/>
  <c r="E61" i="7" s="1"/>
  <c r="G37" i="7"/>
  <c r="F37" i="7"/>
  <c r="E37" i="7"/>
  <c r="H19" i="7"/>
  <c r="G19" i="7"/>
  <c r="F19" i="7"/>
  <c r="E19" i="7"/>
  <c r="D139" i="2"/>
  <c r="D123" i="2"/>
  <c r="D104" i="2"/>
  <c r="D103" i="2"/>
  <c r="D84" i="2"/>
  <c r="D57" i="2"/>
  <c r="D66" i="2" s="1"/>
  <c r="D40" i="2"/>
  <c r="D20" i="2"/>
  <c r="F40" i="2"/>
  <c r="E40" i="2"/>
  <c r="D101" i="1"/>
  <c r="D102" i="1" s="1"/>
  <c r="D57" i="1"/>
  <c r="E115" i="6"/>
  <c r="E120" i="6" s="1"/>
  <c r="E95" i="6"/>
  <c r="E96" i="6" s="1"/>
  <c r="E101" i="6" s="1"/>
  <c r="E76" i="6"/>
  <c r="E53" i="6"/>
  <c r="E61" i="6" s="1"/>
  <c r="E37" i="6"/>
  <c r="E19" i="6"/>
  <c r="F76" i="6"/>
  <c r="G37" i="6"/>
  <c r="F37" i="6"/>
  <c r="H19" i="6"/>
  <c r="G19" i="6"/>
  <c r="F19" i="6"/>
  <c r="D128" i="2"/>
  <c r="D121" i="1"/>
  <c r="D126" i="1" s="1"/>
  <c r="E55" i="3"/>
  <c r="E64" i="3" s="1"/>
  <c r="E83" i="3" s="1"/>
  <c r="E38" i="3"/>
  <c r="E20" i="3"/>
  <c r="E39" i="3" s="1"/>
  <c r="F78" i="5"/>
  <c r="G37" i="5"/>
  <c r="F37" i="5"/>
  <c r="H19" i="5"/>
  <c r="G19" i="5"/>
  <c r="F19" i="5"/>
  <c r="D137" i="4"/>
  <c r="D138" i="4"/>
  <c r="D121" i="4"/>
  <c r="D127" i="4"/>
  <c r="D102" i="4"/>
  <c r="D108" i="4"/>
  <c r="E81" i="4"/>
  <c r="D81" i="4"/>
  <c r="D55" i="4"/>
  <c r="D64" i="4"/>
  <c r="D82" i="4"/>
  <c r="F38" i="4"/>
  <c r="E38" i="4"/>
  <c r="D38" i="4"/>
  <c r="G21" i="4"/>
  <c r="F21" i="4"/>
  <c r="E21" i="4"/>
  <c r="D21" i="4"/>
  <c r="E141" i="3"/>
  <c r="E122" i="3"/>
  <c r="E128" i="3" s="1"/>
  <c r="E102" i="3"/>
  <c r="E103" i="3" s="1"/>
  <c r="E109" i="3" s="1"/>
  <c r="G82" i="3"/>
  <c r="E82" i="3"/>
  <c r="H38" i="3"/>
  <c r="G38" i="3"/>
  <c r="I20" i="3"/>
  <c r="H20" i="3"/>
  <c r="G20" i="3"/>
  <c r="E84" i="2"/>
  <c r="G20" i="2"/>
  <c r="F20" i="2"/>
  <c r="E20" i="2"/>
  <c r="D139" i="1"/>
  <c r="G39" i="1"/>
  <c r="F39" i="1"/>
  <c r="D83" i="1"/>
  <c r="F20" i="1"/>
  <c r="G20" i="1"/>
  <c r="F83" i="1"/>
  <c r="D39" i="4"/>
  <c r="D128" i="4"/>
  <c r="D139" i="4"/>
  <c r="D141" i="4"/>
  <c r="D40" i="1" l="1"/>
  <c r="E77" i="7"/>
  <c r="E38" i="6"/>
  <c r="E121" i="6"/>
  <c r="E77" i="6"/>
  <c r="E38" i="7"/>
  <c r="E120" i="7"/>
  <c r="D41" i="2"/>
  <c r="D109" i="2"/>
  <c r="D129" i="2" s="1"/>
  <c r="D140" i="2" s="1"/>
  <c r="D107" i="1"/>
  <c r="D127" i="1" s="1"/>
  <c r="D140" i="1" s="1"/>
  <c r="D142" i="1" s="1"/>
  <c r="E38" i="5"/>
  <c r="E121" i="5"/>
  <c r="E129" i="3"/>
  <c r="E144" i="3" s="1"/>
  <c r="E146" i="3" s="1"/>
  <c r="D85" i="2"/>
  <c r="E133" i="7" l="1"/>
  <c r="E135" i="7" s="1"/>
  <c r="E134" i="6"/>
  <c r="E136" i="6" s="1"/>
  <c r="E132" i="5"/>
  <c r="E134" i="5" s="1"/>
</calcChain>
</file>

<file path=xl/sharedStrings.xml><?xml version="1.0" encoding="utf-8"?>
<sst xmlns="http://schemas.openxmlformats.org/spreadsheetml/2006/main" count="1965" uniqueCount="217">
  <si>
    <t>מס' קורס</t>
  </si>
  <si>
    <t>שם הקורס</t>
  </si>
  <si>
    <t>א. הוראה</t>
  </si>
  <si>
    <t>נק"ז</t>
  </si>
  <si>
    <t>שעות הוראה</t>
  </si>
  <si>
    <t>שעות תרגול</t>
  </si>
  <si>
    <t>שעות מעבדה</t>
  </si>
  <si>
    <t>שו"ת</t>
  </si>
  <si>
    <t>כימיה כללית ואורגנית</t>
  </si>
  <si>
    <t>שעור</t>
  </si>
  <si>
    <t>מיקרוביולוגיה אימונולוגיה ווירולוגיה</t>
  </si>
  <si>
    <t>אנטומיה כללית</t>
  </si>
  <si>
    <t>פתולוגיה כללית</t>
  </si>
  <si>
    <t>פרמקולוגיה כללית</t>
  </si>
  <si>
    <t>אפידמיולוגיה וחשיבה כמותית</t>
  </si>
  <si>
    <t>היסטולוגיה ואמבריולוגיה</t>
  </si>
  <si>
    <t>הדרכה בספריה</t>
  </si>
  <si>
    <t>מערכת המטולוגית</t>
  </si>
  <si>
    <t>מבוא לפיזיותרפיה</t>
  </si>
  <si>
    <t>סה"כ</t>
  </si>
  <si>
    <t xml:space="preserve">מבוא לביוכימיה </t>
  </si>
  <si>
    <t>גנטיקה</t>
  </si>
  <si>
    <t xml:space="preserve">מערכת לב וכלי דם </t>
  </si>
  <si>
    <t xml:space="preserve">מערכת נשימה </t>
  </si>
  <si>
    <t>מערכת מפרקים</t>
  </si>
  <si>
    <t>מערכת נפרולוגית</t>
  </si>
  <si>
    <t>מערכת עיכול</t>
  </si>
  <si>
    <t>עזרה ראשונה</t>
  </si>
  <si>
    <t>דיני בריאות</t>
  </si>
  <si>
    <t>נוירואנטומיה</t>
  </si>
  <si>
    <t>נוירופיזיולוגיה</t>
  </si>
  <si>
    <t>תרגילים רפואיים</t>
  </si>
  <si>
    <t>כירורגיה +טיפול בכויות</t>
  </si>
  <si>
    <t>אורטופדיה</t>
  </si>
  <si>
    <t>קריאה ביקורתית</t>
  </si>
  <si>
    <t>שיעור</t>
  </si>
  <si>
    <t xml:space="preserve">קורסי בחירה: (אחד מהמוצעים) </t>
  </si>
  <si>
    <t>דימות רפואי</t>
  </si>
  <si>
    <t>טכניקות שיקום</t>
  </si>
  <si>
    <t>נוירולוגיה</t>
  </si>
  <si>
    <t>מחלות ילדים</t>
  </si>
  <si>
    <t>אלקטרותרפיה</t>
  </si>
  <si>
    <t>טיפולים נשימתיים</t>
  </si>
  <si>
    <t xml:space="preserve"> הכנה להתנסות</t>
  </si>
  <si>
    <t>התנסות מחלקתית</t>
  </si>
  <si>
    <t xml:space="preserve">התנסות יישומית: מחלקות  </t>
  </si>
  <si>
    <t>התנסות</t>
  </si>
  <si>
    <t xml:space="preserve">התנסות יישומית: מ. אורטופדית </t>
  </si>
  <si>
    <t>גריאטריה וגרונטולוגיה</t>
  </si>
  <si>
    <t>שיקום קטועים</t>
  </si>
  <si>
    <t>גירוי עצבי שרירי פריפריוספקטיבי   P.N.F</t>
  </si>
  <si>
    <t>הידרותרפיה</t>
  </si>
  <si>
    <t>פיזיולוגיה של המאמץ</t>
  </si>
  <si>
    <t>סמינריונים: (אחד מהמוצעים)</t>
  </si>
  <si>
    <t>ארגונומיה</t>
  </si>
  <si>
    <t>טיפולים נוירולוגיים ונפגעי חוט שדרה</t>
  </si>
  <si>
    <t>כירורגית כף יד</t>
  </si>
  <si>
    <t>סה"כ נק"ז ללא סמינרים</t>
  </si>
  <si>
    <t xml:space="preserve">התנסות יישומית: מחלקות </t>
  </si>
  <si>
    <t xml:space="preserve">התנסות יישומית:מחלקה אורטופדית </t>
  </si>
  <si>
    <t xml:space="preserve">התנסות יישומית: מכון פיזיותרפי  </t>
  </si>
  <si>
    <t xml:space="preserve">התנסות יישומית: אבחון הילדC.P </t>
  </si>
  <si>
    <t xml:space="preserve">התנסות יישומית: שיקום נוירולוג </t>
  </si>
  <si>
    <t>סמינר</t>
  </si>
  <si>
    <t>סה"כ ללא קורסי בחירה</t>
  </si>
  <si>
    <t>סה"כ נק"ז לסמסטר</t>
  </si>
  <si>
    <t>סה"כ נק"ז לסמסטר ב</t>
  </si>
  <si>
    <t>סה"כ נק"ז לשנה ב'</t>
  </si>
  <si>
    <t>לא כולל אנגלית</t>
  </si>
  <si>
    <t>סה"כ נק"ז</t>
  </si>
  <si>
    <t xml:space="preserve">סה"כ נק"ז לתואר </t>
  </si>
  <si>
    <t>סה"כ  נק"ז לשנה ד'</t>
  </si>
  <si>
    <t>סה"כ נק"ז לשנה ג'</t>
  </si>
  <si>
    <t>מחקר פיזיותרפי ב</t>
  </si>
  <si>
    <t>אנגלית</t>
  </si>
  <si>
    <t>השבועות הראשונים מיועדים להתנסות קלינית אחת מהשתיים</t>
  </si>
  <si>
    <t>המשך הלימודים בסמסטר</t>
  </si>
  <si>
    <t>טכניקות הטיפול ההוליסטי-רפואת העידן החדש-ישן</t>
  </si>
  <si>
    <t xml:space="preserve">פיזיקה מכניקה </t>
  </si>
  <si>
    <t xml:space="preserve">שנה א  - סמסטר א </t>
  </si>
  <si>
    <t>אנטומיה מוסקולוסקלטלית  חלקה א' (מבוא וגף עליון)</t>
  </si>
  <si>
    <t xml:space="preserve">שנה א - סמסטר ב </t>
  </si>
  <si>
    <t xml:space="preserve">תקשורת וראיון  </t>
  </si>
  <si>
    <t xml:space="preserve">אנטומיה מוסקולוסקלטלית חלק ב' גף תחתון, ראש וגו </t>
  </si>
  <si>
    <t>קינסיולוגיה וביומכניקה בסיסית</t>
  </si>
  <si>
    <t>ניתוח הליכה</t>
  </si>
  <si>
    <t>סמינר  בפיזיותרפיה א</t>
  </si>
  <si>
    <t>מילדות ורצפת האגן</t>
  </si>
  <si>
    <t>סמינר בארגונומיה פיזיקלית ב'</t>
  </si>
  <si>
    <t>סמינר בארגונומיה פיזיקלית א</t>
  </si>
  <si>
    <t>מבחני שרירים ומדידות ואנטומיה טופוגרפית</t>
  </si>
  <si>
    <t>הערכה וטיפול ברביע העליון</t>
  </si>
  <si>
    <t xml:space="preserve">הערכה וטיפול ברביע התחתון </t>
  </si>
  <si>
    <t>מבוא לבדיקה וטיפול בחולה האורטופדי</t>
  </si>
  <si>
    <t>הכרת החוק והנהלים למניעת הטרדה מינית</t>
  </si>
  <si>
    <t>קורס מקוונן</t>
  </si>
  <si>
    <t>סמינר ניהול ומנהיגות במצבי משבר-טרם</t>
  </si>
  <si>
    <t>אתיקה בפיזיותרפיה</t>
  </si>
  <si>
    <t>קידום בריאות</t>
  </si>
  <si>
    <t>תרגיל</t>
  </si>
  <si>
    <t>פילאטיס</t>
  </si>
  <si>
    <t>כושר גופני</t>
  </si>
  <si>
    <t>סמינר באנתרופולוגיה רפואית</t>
  </si>
  <si>
    <t>התפתחות טיפוסית ולקויה בילדים</t>
  </si>
  <si>
    <t>מערכת אנדוקרינית ורביה</t>
  </si>
  <si>
    <t>רפואהוחברה במערכ מהרנסס ועד למאה העשרים ואחת</t>
  </si>
  <si>
    <t>צוותי בריאות מול התקשורת מאויבים לידידים</t>
  </si>
  <si>
    <t>התפתחות לקויה ושיקום ילדים</t>
  </si>
  <si>
    <t>מבוא לבקרה ולמידה מוטורית</t>
  </si>
  <si>
    <t>המערכת הסנסורימוטורית בראיה שיקומית</t>
  </si>
  <si>
    <t>פיזיולוגיה ופתופיזיולוגיה של כאב</t>
  </si>
  <si>
    <t>הבטים רב תחומים בזיקנה בריאה מתאוריה למעשה</t>
  </si>
  <si>
    <t>מבוא לפסיכולוגיה ופסיכולוגיה התפתחותית</t>
  </si>
  <si>
    <t>קורס ראשון</t>
  </si>
  <si>
    <t>אפידימיולוגיה וקריאה ביקורתית</t>
  </si>
  <si>
    <t>עבר משנה ב</t>
  </si>
  <si>
    <t>סה"כ סמסטר א'</t>
  </si>
  <si>
    <t>עבר מסמסטר א</t>
  </si>
  <si>
    <t>פעילות גופנית לאוכולסויות מיוחדות</t>
  </si>
  <si>
    <t>הקורס קטן בחצי נק"ז</t>
  </si>
  <si>
    <t>פסיכולוגיה של האדם עם מוגבלות ופסיכופתולוגיה</t>
  </si>
  <si>
    <t>כתיבה מדעית</t>
  </si>
  <si>
    <r>
      <t xml:space="preserve">תרגילים רפואיים </t>
    </r>
    <r>
      <rPr>
        <sz val="14"/>
        <color indexed="8"/>
        <rFont val="Narkisim"/>
        <family val="2"/>
        <charset val="177"/>
      </rPr>
      <t>– תנועות פאסיביות</t>
    </r>
  </si>
  <si>
    <r>
      <t xml:space="preserve">טיפולים אורטופדים- אקוטי </t>
    </r>
    <r>
      <rPr>
        <sz val="14"/>
        <color indexed="8"/>
        <rFont val="Narkisim"/>
        <family val="2"/>
        <charset val="177"/>
      </rPr>
      <t>– בבי"ח</t>
    </r>
  </si>
  <si>
    <t xml:space="preserve">ניהול וביצוע מחקרים רפואיים </t>
  </si>
  <si>
    <t>מקוון</t>
  </si>
  <si>
    <t xml:space="preserve">ביולוגיה של התא </t>
  </si>
  <si>
    <t>אחד מתוך 2 התנסויות</t>
  </si>
  <si>
    <t>התנסות יישומית: שיקום גריאטרי</t>
  </si>
  <si>
    <t>קשיבות לטיפול עצמי</t>
  </si>
  <si>
    <t>קורס באנגלית</t>
  </si>
  <si>
    <t>תורת העיסוי</t>
  </si>
  <si>
    <t>טכניקות טיפול ברקמות רכות</t>
  </si>
  <si>
    <t>כלים פסיכותרפיוטים בפיזיותרפיה</t>
  </si>
  <si>
    <t>תכנית לימודים משנת תשפ"ב</t>
  </si>
  <si>
    <t>שנה ב - סמסטר א  - תשפ"ג</t>
  </si>
  <si>
    <t>שנה ב - סמסטר ב - תשפ"ג</t>
  </si>
  <si>
    <t>שנה ג - סמסטר א  תשפ"ד</t>
  </si>
  <si>
    <t>שנה ג - סמסטר ב - תשפ"ד</t>
  </si>
  <si>
    <t>שנה ד - סמסטר א +ב   הרישום לקורסים בשנה זו מבצוע בהתאם לשיבוץ בהתנסות - תשפ"ה</t>
  </si>
  <si>
    <t>טל-רפואה בשיקום</t>
  </si>
  <si>
    <t>תכנית לימודים משנת תשפ"א</t>
  </si>
  <si>
    <t>שנה ב - סמסטר א  - תשפ"ב</t>
  </si>
  <si>
    <t>המטפל והמטופל</t>
  </si>
  <si>
    <t>שנה ב - סמסטר ב - תשפ"ב</t>
  </si>
  <si>
    <t>שנה ג - סמסטר א  תשפ"ג</t>
  </si>
  <si>
    <t>שנה ג - סמסטר ב - תשפ"ג</t>
  </si>
  <si>
    <t>שנה ד - סמסטר א +ב   הרישום לקורסים בשנה זו מבצוע בהתאם לשיבוץ בהתנסות - תשפ"ד</t>
  </si>
  <si>
    <t>תכנית לימודים משנת תש"פ</t>
  </si>
  <si>
    <t>הכרת המחשב - מקוון</t>
  </si>
  <si>
    <t>שנה ב - סמסטר א  - תשפ"א</t>
  </si>
  <si>
    <t xml:space="preserve">תורת העיסוי </t>
  </si>
  <si>
    <t>שנה ב - סמסטר ב - תשפ"א</t>
  </si>
  <si>
    <t>שנה ג - סמסטר א  תשפ"ב</t>
  </si>
  <si>
    <t>באנגלית</t>
  </si>
  <si>
    <t>שנה ג - סמסטר ב - תשפ"ב</t>
  </si>
  <si>
    <t>שנה ד - סמסטר א +ב   הרישום לקורסים בשנה זו מבצוע בהתאם לשיבוץ בהתנסות - תשפ"ג</t>
  </si>
  <si>
    <t>תכנית לימודים משנת תשפ"ג</t>
  </si>
  <si>
    <t>שנה ב - סמסטר א  - תשפ"ד</t>
  </si>
  <si>
    <t>שנה ב - סמסטר ב - תשפ"ד</t>
  </si>
  <si>
    <t>שנה ג - סמסטר א  תשפ"ה</t>
  </si>
  <si>
    <t>שנה ג - סמסטר ב - תשפ"ה</t>
  </si>
  <si>
    <t>שנה ד - סמסטר א +ב   הרישום לקורסים בשנה זו מבצוע בהתאם לשיבוץ בהתנסות - תשפ"ו</t>
  </si>
  <si>
    <t>קורס מקוון למעט 4 שעות  ביום ו' בבנין הסימו'</t>
  </si>
  <si>
    <t>הקורס לא התקיים שנת קורונה</t>
  </si>
  <si>
    <t>נועה איזנברג</t>
  </si>
  <si>
    <t>אלעד דמרי</t>
  </si>
  <si>
    <t>כולל נח"ש</t>
  </si>
  <si>
    <t>תכנית לימודים משנת תשפ"ד</t>
  </si>
  <si>
    <t>שנה ב - סמסטר א  - תשפ"ה</t>
  </si>
  <si>
    <t>שנה ב - סמסטר ב - תשפ"ו</t>
  </si>
  <si>
    <t>שנה ג - סמסטר א  תשפ"ז</t>
  </si>
  <si>
    <t>שנה ג - סמסטר ב - תשפ"ז</t>
  </si>
  <si>
    <t>שנה ד - סמסטר א +ב   הרישום לקורסים בשנה זו מבצוע בהתאם לשיבוץ בהתנסות - תשפ"ח</t>
  </si>
  <si>
    <t>פיזיקה בסיסית למקצועות השיקום</t>
  </si>
  <si>
    <t>מבוא לתרגול בחדר כושר</t>
  </si>
  <si>
    <t>הקורס ניתן באנגלית</t>
  </si>
  <si>
    <t>ניתן באנגלית</t>
  </si>
  <si>
    <t>רפואה וחברה במערכ מהרנסס ועד למאה העשרים ואחת</t>
  </si>
  <si>
    <t xml:space="preserve">סה"כ נקז לתואר </t>
  </si>
  <si>
    <t xml:space="preserve">אנגלית </t>
  </si>
  <si>
    <t>2</t>
  </si>
  <si>
    <t xml:space="preserve">סה"כ נקז עם התנסות </t>
  </si>
  <si>
    <t>סה"כ נקז כולל התנסות</t>
  </si>
  <si>
    <t>מופיע 6 נק"ז</t>
  </si>
  <si>
    <t xml:space="preserve">גליה </t>
  </si>
  <si>
    <t>קורס מקוון למעט 4 שעות במרכז הסימולציה ביום ו</t>
  </si>
  <si>
    <t>סה"כ נק"ז כולל התנסויות</t>
  </si>
  <si>
    <t>03.09.2023</t>
  </si>
  <si>
    <t>איחוד שני קורסים 2722/2723</t>
  </si>
  <si>
    <t>סמינר מחקר במדעי המח ונושאים נבחרים בפיזיו</t>
  </si>
  <si>
    <t>תכנית לימודים משנת תשפ"ה</t>
  </si>
  <si>
    <t>שנה ב - סמסטר א  - תשפ"ו</t>
  </si>
  <si>
    <t xml:space="preserve">סה"כ שנה א </t>
  </si>
  <si>
    <t>סה"כ נקז לסמסטר</t>
  </si>
  <si>
    <t>סהכ לתואר</t>
  </si>
  <si>
    <t>שנה ב - סמסטר א  - תשפ"ז</t>
  </si>
  <si>
    <t>שנה ב - סמסטר ב - תשפ"ז</t>
  </si>
  <si>
    <t>שנה ג - סמסטר א  תשפ"ח</t>
  </si>
  <si>
    <t>שנה ג - סמסטר ב - תשפ"ח</t>
  </si>
  <si>
    <t>שנה ד - סמסטר א +ב   הרישום לקורסים בשנה זו מבצוע בהתאם לשיבוץ בהתנסות - תשפ"ט</t>
  </si>
  <si>
    <t>שנה א  - סמסטר א  תוכנית לימודים משנת חוזה תשפ"ו</t>
  </si>
  <si>
    <t xml:space="preserve">קורס מקוון </t>
  </si>
  <si>
    <t>קורס מקוון</t>
  </si>
  <si>
    <t>28.07.2025</t>
  </si>
  <si>
    <t>סה"כ נק"ז חובה שנה א</t>
  </si>
  <si>
    <t>סה"כ נק"ז לתואר</t>
  </si>
  <si>
    <t>ש.ח 2023</t>
  </si>
  <si>
    <t>ש.ח 2024</t>
  </si>
  <si>
    <t>סה"כ שנה א'</t>
  </si>
  <si>
    <t>סה"כ נק"ז שנה ד'</t>
  </si>
  <si>
    <t>סה"כ נק"ז חובה שנים א-ד</t>
  </si>
  <si>
    <t>ש.ח 2025</t>
  </si>
  <si>
    <t>סה"כ שנה א</t>
  </si>
  <si>
    <t xml:space="preserve">סה"כ נק"ז חובה לתואר </t>
  </si>
  <si>
    <t>סה"כ נק"ז שנה ד</t>
  </si>
  <si>
    <t>ש.ח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</si>
</sst>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  <charset val="177"/>
    </font>
    <font>
      <sz val="10"/>
      <name val="Arial"/>
      <family val="2"/>
    </font>
    <font>
      <b/>
      <sz val="12"/>
      <name val="Narkisim"/>
      <family val="2"/>
      <charset val="177"/>
    </font>
    <font>
      <sz val="12"/>
      <name val="Narkisim"/>
      <family val="2"/>
      <charset val="177"/>
    </font>
    <font>
      <sz val="14"/>
      <name val="Narkisim"/>
      <family val="2"/>
      <charset val="177"/>
    </font>
    <font>
      <b/>
      <u/>
      <sz val="14"/>
      <name val="Narkisim"/>
      <family val="2"/>
      <charset val="177"/>
    </font>
    <font>
      <b/>
      <sz val="14"/>
      <name val="Narkisim"/>
      <family val="2"/>
      <charset val="177"/>
    </font>
    <font>
      <sz val="14"/>
      <name val="Narkisim"/>
      <family val="2"/>
    </font>
    <font>
      <sz val="14"/>
      <name val="Arial"/>
      <family val="2"/>
    </font>
    <font>
      <sz val="14"/>
      <color indexed="8"/>
      <name val="Narkisim"/>
      <family val="2"/>
      <charset val="177"/>
    </font>
    <font>
      <sz val="14"/>
      <color indexed="10"/>
      <name val="Narkisim"/>
      <family val="2"/>
      <charset val="177"/>
    </font>
    <font>
      <b/>
      <sz val="14"/>
      <name val="Narkisim"/>
      <family val="2"/>
    </font>
    <font>
      <sz val="14"/>
      <color rgb="FFFF0000"/>
      <name val="Narkisim"/>
      <family val="2"/>
      <charset val="177"/>
    </font>
    <font>
      <b/>
      <sz val="16"/>
      <name val="Narkisim"/>
      <family val="2"/>
    </font>
    <font>
      <sz val="12"/>
      <color rgb="FFFF0000"/>
      <name val="Narkisim"/>
      <family val="2"/>
      <charset val="177"/>
    </font>
    <font>
      <sz val="10"/>
      <color rgb="FFFF0000"/>
      <name val="Arial"/>
      <family val="2"/>
    </font>
    <font>
      <sz val="18"/>
      <name val="Narkisim"/>
      <family val="2"/>
      <charset val="177"/>
    </font>
    <font>
      <sz val="16"/>
      <name val="Narkisim"/>
      <family val="2"/>
      <charset val="177"/>
    </font>
    <font>
      <b/>
      <sz val="14"/>
      <name val="Arial"/>
      <family val="2"/>
    </font>
    <font>
      <b/>
      <sz val="18"/>
      <name val="Narkisim"/>
      <family val="2"/>
    </font>
    <font>
      <sz val="16"/>
      <name val="Arial"/>
      <family val="2"/>
    </font>
    <font>
      <b/>
      <sz val="16"/>
      <name val="Arial"/>
      <family val="2"/>
      <charset val="177"/>
    </font>
    <font>
      <b/>
      <sz val="16"/>
      <name val="Narkisim"/>
      <family val="2"/>
      <charset val="177"/>
    </font>
    <font>
      <b/>
      <sz val="10"/>
      <name val="Arial"/>
      <family val="2"/>
      <charset val="177"/>
    </font>
    <font>
      <b/>
      <sz val="18"/>
      <name val="Narkisim"/>
      <family val="2"/>
      <charset val="177"/>
    </font>
    <font>
      <b/>
      <sz val="18"/>
      <name val="Arial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wrapText="1" readingOrder="2"/>
    </xf>
    <xf numFmtId="0" fontId="2" fillId="0" borderId="0" xfId="0" applyFont="1"/>
    <xf numFmtId="0" fontId="4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6" fillId="0" borderId="9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8" fillId="0" borderId="7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49" fontId="4" fillId="0" borderId="5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2" fontId="6" fillId="0" borderId="20" xfId="0" applyNumberFormat="1" applyFont="1" applyBorder="1" applyAlignment="1">
      <alignment horizontal="right"/>
    </xf>
    <xf numFmtId="0" fontId="6" fillId="0" borderId="21" xfId="0" applyFont="1" applyBorder="1"/>
    <xf numFmtId="0" fontId="6" fillId="0" borderId="0" xfId="0" applyFont="1"/>
    <xf numFmtId="0" fontId="8" fillId="0" borderId="0" xfId="0" applyFont="1"/>
    <xf numFmtId="49" fontId="4" fillId="0" borderId="0" xfId="0" applyNumberFormat="1" applyFont="1"/>
    <xf numFmtId="0" fontId="4" fillId="2" borderId="7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2" borderId="24" xfId="0" applyFont="1" applyFill="1" applyBorder="1"/>
    <xf numFmtId="0" fontId="4" fillId="2" borderId="25" xfId="0" applyFont="1" applyFill="1" applyBorder="1"/>
    <xf numFmtId="0" fontId="4" fillId="2" borderId="26" xfId="0" applyFont="1" applyFill="1" applyBorder="1"/>
    <xf numFmtId="0" fontId="4" fillId="2" borderId="22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7" xfId="0" applyFont="1" applyBorder="1"/>
    <xf numFmtId="0" fontId="6" fillId="0" borderId="28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10" fillId="0" borderId="8" xfId="0" applyFont="1" applyBorder="1"/>
    <xf numFmtId="0" fontId="10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6" fillId="0" borderId="27" xfId="0" applyFont="1" applyBorder="1"/>
    <xf numFmtId="0" fontId="6" fillId="0" borderId="33" xfId="0" applyFont="1" applyBorder="1"/>
    <xf numFmtId="0" fontId="4" fillId="0" borderId="0" xfId="0" applyFont="1" applyAlignment="1">
      <alignment horizontal="right" wrapText="1" readingOrder="2"/>
    </xf>
    <xf numFmtId="0" fontId="6" fillId="0" borderId="8" xfId="0" applyFont="1" applyBorder="1"/>
    <xf numFmtId="0" fontId="6" fillId="0" borderId="34" xfId="0" applyFont="1" applyBorder="1"/>
    <xf numFmtId="0" fontId="6" fillId="0" borderId="35" xfId="0" applyFont="1" applyBorder="1"/>
    <xf numFmtId="2" fontId="6" fillId="0" borderId="36" xfId="0" applyNumberFormat="1" applyFont="1" applyBorder="1"/>
    <xf numFmtId="0" fontId="6" fillId="0" borderId="37" xfId="0" applyFont="1" applyBorder="1"/>
    <xf numFmtId="0" fontId="6" fillId="0" borderId="36" xfId="0" applyFont="1" applyBorder="1"/>
    <xf numFmtId="0" fontId="6" fillId="0" borderId="2" xfId="0" applyFont="1" applyBorder="1" applyAlignment="1">
      <alignment vertical="top" wrapText="1" readingOrder="2"/>
    </xf>
    <xf numFmtId="0" fontId="6" fillId="0" borderId="3" xfId="0" applyFont="1" applyBorder="1" applyAlignment="1">
      <alignment vertical="top" wrapText="1" readingOrder="2"/>
    </xf>
    <xf numFmtId="2" fontId="4" fillId="0" borderId="8" xfId="0" applyNumberFormat="1" applyFont="1" applyBorder="1"/>
    <xf numFmtId="0" fontId="6" fillId="0" borderId="29" xfId="0" applyFont="1" applyBorder="1"/>
    <xf numFmtId="0" fontId="10" fillId="0" borderId="0" xfId="0" applyFont="1"/>
    <xf numFmtId="0" fontId="4" fillId="0" borderId="38" xfId="0" applyFont="1" applyBorder="1"/>
    <xf numFmtId="0" fontId="4" fillId="0" borderId="39" xfId="0" applyFont="1" applyBorder="1"/>
    <xf numFmtId="49" fontId="4" fillId="0" borderId="0" xfId="0" applyNumberFormat="1" applyFont="1" applyAlignment="1">
      <alignment horizontal="right"/>
    </xf>
    <xf numFmtId="0" fontId="11" fillId="0" borderId="7" xfId="0" applyFont="1" applyBorder="1"/>
    <xf numFmtId="0" fontId="11" fillId="0" borderId="8" xfId="0" applyFont="1" applyBorder="1"/>
    <xf numFmtId="0" fontId="4" fillId="0" borderId="40" xfId="0" applyFont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41" xfId="0" applyFont="1" applyFill="1" applyBorder="1"/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6" fillId="0" borderId="0" xfId="0" applyNumberFormat="1" applyFont="1" applyAlignment="1">
      <alignment horizontal="right"/>
    </xf>
    <xf numFmtId="0" fontId="4" fillId="0" borderId="41" xfId="0" applyFont="1" applyBorder="1"/>
    <xf numFmtId="0" fontId="10" fillId="0" borderId="23" xfId="0" applyFont="1" applyBorder="1"/>
    <xf numFmtId="0" fontId="0" fillId="0" borderId="8" xfId="0" applyBorder="1"/>
    <xf numFmtId="0" fontId="4" fillId="0" borderId="43" xfId="0" applyFont="1" applyBorder="1"/>
    <xf numFmtId="49" fontId="4" fillId="0" borderId="14" xfId="0" applyNumberFormat="1" applyFont="1" applyBorder="1"/>
    <xf numFmtId="0" fontId="6" fillId="0" borderId="45" xfId="0" applyFont="1" applyBorder="1"/>
    <xf numFmtId="0" fontId="6" fillId="0" borderId="46" xfId="0" applyFont="1" applyBorder="1"/>
    <xf numFmtId="2" fontId="6" fillId="0" borderId="47" xfId="0" applyNumberFormat="1" applyFont="1" applyBorder="1"/>
    <xf numFmtId="0" fontId="6" fillId="0" borderId="47" xfId="0" applyFont="1" applyBorder="1"/>
    <xf numFmtId="0" fontId="6" fillId="0" borderId="48" xfId="0" applyFont="1" applyBorder="1"/>
    <xf numFmtId="0" fontId="7" fillId="0" borderId="5" xfId="0" applyFont="1" applyBorder="1"/>
    <xf numFmtId="0" fontId="7" fillId="0" borderId="9" xfId="0" applyFont="1" applyBorder="1"/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2" fontId="6" fillId="0" borderId="2" xfId="0" applyNumberFormat="1" applyFont="1" applyBorder="1" applyAlignment="1">
      <alignment vertical="top" wrapText="1" readingOrder="2"/>
    </xf>
    <xf numFmtId="2" fontId="11" fillId="0" borderId="8" xfId="0" applyNumberFormat="1" applyFont="1" applyBorder="1"/>
    <xf numFmtId="0" fontId="13" fillId="0" borderId="8" xfId="0" applyFont="1" applyBorder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6" fillId="0" borderId="36" xfId="0" applyNumberFormat="1" applyFont="1" applyBorder="1" applyAlignment="1">
      <alignment horizontal="center"/>
    </xf>
    <xf numFmtId="2" fontId="6" fillId="0" borderId="47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 readingOrder="2"/>
    </xf>
    <xf numFmtId="2" fontId="13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4" fillId="4" borderId="7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/>
    <xf numFmtId="2" fontId="6" fillId="0" borderId="0" xfId="0" applyNumberFormat="1" applyFont="1" applyAlignment="1">
      <alignment horizontal="center"/>
    </xf>
    <xf numFmtId="0" fontId="4" fillId="5" borderId="7" xfId="0" applyFont="1" applyFill="1" applyBorder="1"/>
    <xf numFmtId="0" fontId="4" fillId="5" borderId="8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/>
    <xf numFmtId="2" fontId="6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Fill="1" applyBorder="1"/>
    <xf numFmtId="0" fontId="4" fillId="0" borderId="52" xfId="0" applyFont="1" applyBorder="1"/>
    <xf numFmtId="164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right" wrapText="1" readingOrder="2"/>
    </xf>
    <xf numFmtId="0" fontId="4" fillId="0" borderId="0" xfId="0" applyFont="1"/>
    <xf numFmtId="0" fontId="4" fillId="0" borderId="7" xfId="0" applyFont="1" applyFill="1" applyBorder="1"/>
    <xf numFmtId="0" fontId="4" fillId="0" borderId="9" xfId="0" applyFont="1" applyFill="1" applyBorder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2" borderId="0" xfId="0" applyFont="1" applyFill="1" applyBorder="1"/>
    <xf numFmtId="0" fontId="4" fillId="2" borderId="8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6" fillId="4" borderId="8" xfId="0" applyFont="1" applyFill="1" applyBorder="1"/>
    <xf numFmtId="0" fontId="6" fillId="6" borderId="8" xfId="0" applyFont="1" applyFill="1" applyBorder="1"/>
    <xf numFmtId="2" fontId="6" fillId="6" borderId="8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/>
    <xf numFmtId="2" fontId="6" fillId="0" borderId="48" xfId="0" applyNumberFormat="1" applyFont="1" applyBorder="1" applyAlignment="1">
      <alignment horizontal="center"/>
    </xf>
    <xf numFmtId="0" fontId="4" fillId="6" borderId="8" xfId="0" applyFont="1" applyFill="1" applyBorder="1"/>
    <xf numFmtId="2" fontId="4" fillId="6" borderId="8" xfId="0" applyNumberFormat="1" applyFont="1" applyFill="1" applyBorder="1" applyAlignment="1">
      <alignment horizontal="center"/>
    </xf>
    <xf numFmtId="0" fontId="11" fillId="6" borderId="8" xfId="0" applyFont="1" applyFill="1" applyBorder="1"/>
    <xf numFmtId="2" fontId="11" fillId="6" borderId="8" xfId="0" applyNumberFormat="1" applyFont="1" applyFill="1" applyBorder="1" applyAlignment="1">
      <alignment horizontal="center"/>
    </xf>
    <xf numFmtId="0" fontId="4" fillId="6" borderId="39" xfId="0" applyFont="1" applyFill="1" applyBorder="1"/>
    <xf numFmtId="0" fontId="4" fillId="6" borderId="39" xfId="0" applyFont="1" applyFill="1" applyBorder="1" applyAlignment="1">
      <alignment horizontal="center"/>
    </xf>
    <xf numFmtId="0" fontId="11" fillId="6" borderId="39" xfId="0" applyFont="1" applyFill="1" applyBorder="1"/>
    <xf numFmtId="0" fontId="11" fillId="6" borderId="39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right" vertical="center"/>
    </xf>
    <xf numFmtId="164" fontId="18" fillId="0" borderId="8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19" fillId="4" borderId="8" xfId="0" applyFont="1" applyFill="1" applyBorder="1"/>
    <xf numFmtId="49" fontId="19" fillId="4" borderId="8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49" fontId="17" fillId="0" borderId="0" xfId="0" applyNumberFormat="1" applyFont="1" applyAlignment="1">
      <alignment horizontal="right"/>
    </xf>
    <xf numFmtId="0" fontId="20" fillId="0" borderId="0" xfId="0" applyFont="1"/>
    <xf numFmtId="49" fontId="17" fillId="0" borderId="0" xfId="0" applyNumberFormat="1" applyFont="1"/>
    <xf numFmtId="49" fontId="21" fillId="0" borderId="0" xfId="0" applyNumberFormat="1" applyFont="1" applyAlignment="1">
      <alignment horizontal="right"/>
    </xf>
    <xf numFmtId="0" fontId="11" fillId="4" borderId="8" xfId="0" applyFont="1" applyFill="1" applyBorder="1"/>
    <xf numFmtId="0" fontId="11" fillId="4" borderId="8" xfId="0" applyFont="1" applyFill="1" applyBorder="1" applyAlignment="1">
      <alignment horizontal="center"/>
    </xf>
    <xf numFmtId="2" fontId="11" fillId="6" borderId="8" xfId="0" applyNumberFormat="1" applyFont="1" applyFill="1" applyBorder="1"/>
    <xf numFmtId="0" fontId="4" fillId="0" borderId="53" xfId="0" applyFont="1" applyBorder="1"/>
    <xf numFmtId="0" fontId="11" fillId="6" borderId="54" xfId="0" applyFont="1" applyFill="1" applyBorder="1"/>
    <xf numFmtId="0" fontId="11" fillId="6" borderId="55" xfId="0" applyFont="1" applyFill="1" applyBorder="1"/>
    <xf numFmtId="2" fontId="11" fillId="4" borderId="8" xfId="0" applyNumberFormat="1" applyFont="1" applyFill="1" applyBorder="1"/>
    <xf numFmtId="0" fontId="13" fillId="4" borderId="8" xfId="0" applyFont="1" applyFill="1" applyBorder="1"/>
    <xf numFmtId="0" fontId="13" fillId="4" borderId="8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6" fillId="6" borderId="0" xfId="0" applyFont="1" applyFill="1"/>
    <xf numFmtId="2" fontId="6" fillId="6" borderId="0" xfId="0" applyNumberFormat="1" applyFont="1" applyFill="1" applyAlignment="1">
      <alignment horizontal="right"/>
    </xf>
    <xf numFmtId="0" fontId="6" fillId="4" borderId="28" xfId="0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0" fontId="11" fillId="4" borderId="31" xfId="0" applyFont="1" applyFill="1" applyBorder="1"/>
    <xf numFmtId="0" fontId="11" fillId="4" borderId="32" xfId="0" applyFont="1" applyFill="1" applyBorder="1"/>
    <xf numFmtId="0" fontId="11" fillId="4" borderId="25" xfId="0" applyFont="1" applyFill="1" applyBorder="1"/>
    <xf numFmtId="0" fontId="11" fillId="4" borderId="26" xfId="0" applyFont="1" applyFill="1" applyBorder="1"/>
    <xf numFmtId="0" fontId="6" fillId="4" borderId="35" xfId="0" applyFont="1" applyFill="1" applyBorder="1"/>
    <xf numFmtId="0" fontId="6" fillId="4" borderId="36" xfId="0" applyFont="1" applyFill="1" applyBorder="1"/>
    <xf numFmtId="0" fontId="11" fillId="4" borderId="35" xfId="0" applyFont="1" applyFill="1" applyBorder="1"/>
    <xf numFmtId="2" fontId="11" fillId="4" borderId="36" xfId="0" applyNumberFormat="1" applyFont="1" applyFill="1" applyBorder="1"/>
    <xf numFmtId="0" fontId="11" fillId="4" borderId="36" xfId="0" applyFont="1" applyFill="1" applyBorder="1"/>
    <xf numFmtId="0" fontId="6" fillId="4" borderId="46" xfId="0" applyFont="1" applyFill="1" applyBorder="1"/>
    <xf numFmtId="2" fontId="6" fillId="4" borderId="47" xfId="0" applyNumberFormat="1" applyFont="1" applyFill="1" applyBorder="1"/>
    <xf numFmtId="0" fontId="6" fillId="4" borderId="48" xfId="0" applyFont="1" applyFill="1" applyBorder="1"/>
    <xf numFmtId="0" fontId="4" fillId="6" borderId="44" xfId="0" applyFont="1" applyFill="1" applyBorder="1"/>
    <xf numFmtId="0" fontId="4" fillId="0" borderId="0" xfId="0" applyFont="1" applyBorder="1"/>
    <xf numFmtId="0" fontId="0" fillId="0" borderId="0" xfId="0" applyBorder="1"/>
    <xf numFmtId="0" fontId="8" fillId="0" borderId="8" xfId="0" applyFont="1" applyBorder="1"/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1" fillId="4" borderId="8" xfId="0" applyFont="1" applyFill="1" applyBorder="1" applyAlignment="1">
      <alignment horizontal="right"/>
    </xf>
    <xf numFmtId="0" fontId="11" fillId="4" borderId="31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9" xfId="0" applyFont="1" applyFill="1" applyBorder="1"/>
    <xf numFmtId="2" fontId="6" fillId="4" borderId="36" xfId="0" applyNumberFormat="1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2" fontId="6" fillId="4" borderId="47" xfId="0" applyNumberFormat="1" applyFont="1" applyFill="1" applyBorder="1" applyAlignment="1">
      <alignment horizontal="center"/>
    </xf>
    <xf numFmtId="0" fontId="6" fillId="4" borderId="46" xfId="0" applyFont="1" applyFill="1" applyBorder="1" applyAlignment="1">
      <alignment horizontal="center"/>
    </xf>
    <xf numFmtId="2" fontId="11" fillId="4" borderId="8" xfId="0" applyNumberFormat="1" applyFont="1" applyFill="1" applyBorder="1" applyAlignment="1">
      <alignment horizontal="center"/>
    </xf>
    <xf numFmtId="0" fontId="4" fillId="4" borderId="14" xfId="0" applyFont="1" applyFill="1" applyBorder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/>
    <xf numFmtId="0" fontId="4" fillId="6" borderId="8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39" xfId="0" applyFont="1" applyFill="1" applyBorder="1"/>
    <xf numFmtId="0" fontId="4" fillId="0" borderId="44" xfId="0" applyFont="1" applyFill="1" applyBorder="1" applyAlignment="1">
      <alignment horizontal="center"/>
    </xf>
    <xf numFmtId="0" fontId="4" fillId="0" borderId="44" xfId="0" applyFont="1" applyFill="1" applyBorder="1"/>
    <xf numFmtId="0" fontId="22" fillId="4" borderId="8" xfId="0" applyFont="1" applyFill="1" applyBorder="1"/>
    <xf numFmtId="2" fontId="22" fillId="4" borderId="8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1" fillId="4" borderId="8" xfId="0" applyFont="1" applyFill="1" applyBorder="1"/>
    <xf numFmtId="0" fontId="6" fillId="4" borderId="8" xfId="0" applyFont="1" applyFill="1" applyBorder="1" applyAlignment="1">
      <alignment horizontal="center"/>
    </xf>
    <xf numFmtId="0" fontId="23" fillId="4" borderId="8" xfId="0" applyFont="1" applyFill="1" applyBorder="1"/>
    <xf numFmtId="0" fontId="24" fillId="4" borderId="8" xfId="0" applyFont="1" applyFill="1" applyBorder="1"/>
    <xf numFmtId="2" fontId="24" fillId="4" borderId="8" xfId="0" applyNumberFormat="1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5" fillId="4" borderId="8" xfId="0" applyFont="1" applyFill="1" applyBorder="1"/>
    <xf numFmtId="0" fontId="16" fillId="4" borderId="8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 wrapText="1" readingOrder="2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 vertical="top" wrapText="1" readingOrder="2"/>
    </xf>
    <xf numFmtId="0" fontId="3" fillId="0" borderId="0" xfId="0" applyFont="1" applyAlignment="1">
      <alignment horizontal="justify" vertical="top" wrapText="1" readingOrder="2"/>
    </xf>
    <xf numFmtId="0" fontId="3" fillId="0" borderId="0" xfId="0" applyFont="1" applyAlignment="1">
      <alignment horizontal="right" wrapText="1" readingOrder="2"/>
    </xf>
    <xf numFmtId="0" fontId="4" fillId="0" borderId="0" xfId="0" applyFont="1"/>
    <xf numFmtId="0" fontId="4" fillId="0" borderId="4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right"/>
    </xf>
    <xf numFmtId="0" fontId="4" fillId="0" borderId="51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2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79DB-F0A2-4A14-89C0-5B59946A07D2}">
  <dimension ref="A1:S137"/>
  <sheetViews>
    <sheetView rightToLeft="1" view="pageBreakPreview" topLeftCell="A79" zoomScaleNormal="100" zoomScaleSheetLayoutView="100" workbookViewId="0">
      <selection activeCell="B70" sqref="B70"/>
    </sheetView>
  </sheetViews>
  <sheetFormatPr defaultRowHeight="12.75" x14ac:dyDescent="0.2"/>
  <cols>
    <col min="2" max="2" width="17.85546875" style="135" customWidth="1"/>
    <col min="3" max="3" width="53.42578125" customWidth="1"/>
    <col min="4" max="4" width="13.140625" bestFit="1" customWidth="1"/>
    <col min="5" max="5" width="10" style="135" bestFit="1" customWidth="1"/>
    <col min="6" max="6" width="8.42578125" style="135" customWidth="1"/>
    <col min="7" max="7" width="15.42578125" style="135" customWidth="1"/>
    <col min="8" max="8" width="33" customWidth="1"/>
    <col min="9" max="9" width="0.5703125" customWidth="1"/>
    <col min="10" max="10" width="1.85546875" hidden="1" customWidth="1"/>
    <col min="11" max="15" width="9.140625" hidden="1" customWidth="1"/>
    <col min="16" max="16" width="24" customWidth="1"/>
    <col min="17" max="17" width="8.5703125" customWidth="1"/>
    <col min="18" max="18" width="9.140625" hidden="1" customWidth="1"/>
    <col min="19" max="19" width="8.140625" hidden="1" customWidth="1"/>
  </cols>
  <sheetData>
    <row r="1" spans="1:16" ht="22.9" customHeight="1" x14ac:dyDescent="0.35">
      <c r="A1" s="155"/>
      <c r="B1" s="163"/>
      <c r="C1" s="155"/>
      <c r="D1" s="217" t="s">
        <v>216</v>
      </c>
      <c r="E1" s="163"/>
      <c r="F1" s="163"/>
      <c r="G1" s="163"/>
      <c r="H1" s="289" t="s">
        <v>204</v>
      </c>
      <c r="I1" s="155"/>
      <c r="J1" s="155"/>
      <c r="K1" s="2"/>
      <c r="L1" s="2"/>
      <c r="M1" s="2"/>
      <c r="N1" s="2"/>
      <c r="O1" s="2"/>
      <c r="P1" s="2"/>
    </row>
    <row r="2" spans="1:16" ht="22.9" customHeight="1" x14ac:dyDescent="0.3">
      <c r="A2" s="155"/>
      <c r="B2" s="294" t="s">
        <v>201</v>
      </c>
      <c r="C2" s="294"/>
      <c r="D2" s="16"/>
      <c r="E2" s="110"/>
      <c r="F2" s="110"/>
      <c r="G2" s="110"/>
      <c r="H2" s="16"/>
      <c r="I2" s="155"/>
      <c r="J2" s="155"/>
      <c r="K2" s="2"/>
      <c r="L2" s="2"/>
      <c r="M2" s="2"/>
      <c r="N2" s="2"/>
      <c r="O2" s="2"/>
      <c r="P2" s="2"/>
    </row>
    <row r="3" spans="1:16" ht="22.9" customHeight="1" x14ac:dyDescent="0.3">
      <c r="A3" s="155"/>
      <c r="B3" s="132" t="s">
        <v>0</v>
      </c>
      <c r="C3" s="61" t="s">
        <v>1</v>
      </c>
      <c r="D3" s="61" t="s">
        <v>2</v>
      </c>
      <c r="E3" s="132" t="s">
        <v>3</v>
      </c>
      <c r="F3" s="132" t="s">
        <v>4</v>
      </c>
      <c r="G3" s="132" t="s">
        <v>5</v>
      </c>
      <c r="H3" s="61" t="s">
        <v>6</v>
      </c>
      <c r="I3" s="155"/>
      <c r="J3" s="155"/>
      <c r="K3" s="2"/>
      <c r="L3" s="2"/>
      <c r="M3" s="2"/>
      <c r="N3" s="2"/>
      <c r="O3" s="2"/>
      <c r="P3" s="2"/>
    </row>
    <row r="4" spans="1:16" ht="22.9" customHeight="1" x14ac:dyDescent="0.3">
      <c r="A4" s="155"/>
      <c r="B4" s="110">
        <v>47311021</v>
      </c>
      <c r="C4" s="13" t="s">
        <v>174</v>
      </c>
      <c r="D4" s="16" t="s">
        <v>7</v>
      </c>
      <c r="E4" s="110">
        <v>2</v>
      </c>
      <c r="F4" s="110">
        <v>13</v>
      </c>
      <c r="G4" s="110">
        <v>26</v>
      </c>
      <c r="H4" s="16"/>
      <c r="I4" s="155"/>
      <c r="J4" s="155"/>
      <c r="K4" s="2"/>
      <c r="L4" s="2"/>
      <c r="M4" s="2"/>
      <c r="N4" s="2"/>
      <c r="O4" s="2"/>
      <c r="P4" s="2"/>
    </row>
    <row r="5" spans="1:16" ht="22.9" customHeight="1" x14ac:dyDescent="0.3">
      <c r="A5" s="155"/>
      <c r="B5" s="109">
        <v>47311031</v>
      </c>
      <c r="C5" s="13" t="s">
        <v>8</v>
      </c>
      <c r="D5" s="13" t="s">
        <v>7</v>
      </c>
      <c r="E5" s="109">
        <v>2</v>
      </c>
      <c r="F5" s="109">
        <v>20</v>
      </c>
      <c r="G5" s="109">
        <v>12</v>
      </c>
      <c r="H5" s="61"/>
      <c r="I5" s="155"/>
      <c r="J5" s="155"/>
      <c r="K5" s="2"/>
      <c r="L5" s="2"/>
      <c r="M5" s="2"/>
      <c r="N5" s="2"/>
      <c r="O5" s="2"/>
      <c r="P5" s="2"/>
    </row>
    <row r="6" spans="1:16" ht="22.9" customHeight="1" x14ac:dyDescent="0.3">
      <c r="A6" s="155"/>
      <c r="B6" s="110">
        <v>47311041</v>
      </c>
      <c r="C6" s="16" t="s">
        <v>126</v>
      </c>
      <c r="D6" s="16" t="s">
        <v>9</v>
      </c>
      <c r="E6" s="110">
        <v>2</v>
      </c>
      <c r="F6" s="110">
        <v>26</v>
      </c>
      <c r="G6" s="110"/>
      <c r="H6" s="61"/>
      <c r="I6" s="155"/>
      <c r="J6" s="155"/>
      <c r="K6" s="2"/>
      <c r="L6" s="2"/>
      <c r="M6" s="2"/>
      <c r="N6" s="2"/>
      <c r="O6" s="2"/>
      <c r="P6" s="2"/>
    </row>
    <row r="7" spans="1:16" ht="22.9" customHeight="1" x14ac:dyDescent="0.3">
      <c r="A7" s="155"/>
      <c r="B7" s="110">
        <v>47311301</v>
      </c>
      <c r="C7" s="16" t="s">
        <v>10</v>
      </c>
      <c r="D7" s="16" t="s">
        <v>9</v>
      </c>
      <c r="E7" s="110">
        <v>2</v>
      </c>
      <c r="F7" s="110">
        <v>26</v>
      </c>
      <c r="G7" s="110"/>
      <c r="H7" s="61"/>
      <c r="I7" s="155"/>
      <c r="J7" s="155"/>
      <c r="K7" s="2"/>
      <c r="L7" s="2"/>
      <c r="M7" s="2"/>
      <c r="N7" s="2"/>
      <c r="O7" s="2"/>
      <c r="P7" s="2"/>
    </row>
    <row r="8" spans="1:16" ht="22.9" customHeight="1" x14ac:dyDescent="0.3">
      <c r="A8" s="155"/>
      <c r="B8" s="110">
        <v>47311022</v>
      </c>
      <c r="C8" s="16" t="s">
        <v>11</v>
      </c>
      <c r="D8" s="16" t="s">
        <v>7</v>
      </c>
      <c r="E8" s="110">
        <v>3</v>
      </c>
      <c r="F8" s="110">
        <v>36</v>
      </c>
      <c r="G8" s="110">
        <v>6</v>
      </c>
      <c r="H8" s="16"/>
      <c r="I8" s="155"/>
      <c r="J8" s="155"/>
      <c r="K8" s="2"/>
      <c r="L8" s="2"/>
      <c r="M8" s="2"/>
      <c r="N8" s="2"/>
      <c r="O8" s="2"/>
      <c r="P8" s="2"/>
    </row>
    <row r="9" spans="1:16" ht="22.9" customHeight="1" x14ac:dyDescent="0.3">
      <c r="A9" s="155"/>
      <c r="B9" s="110">
        <v>47311261</v>
      </c>
      <c r="C9" s="16" t="s">
        <v>12</v>
      </c>
      <c r="D9" s="16" t="s">
        <v>9</v>
      </c>
      <c r="E9" s="110">
        <v>1</v>
      </c>
      <c r="F9" s="110">
        <v>12</v>
      </c>
      <c r="G9" s="110"/>
      <c r="H9" s="16"/>
      <c r="I9" s="155"/>
      <c r="J9" s="155"/>
      <c r="K9" s="2"/>
      <c r="L9" s="2"/>
      <c r="M9" s="2"/>
      <c r="N9" s="2"/>
      <c r="O9" s="2"/>
      <c r="P9" s="2"/>
    </row>
    <row r="10" spans="1:16" ht="22.9" customHeight="1" x14ac:dyDescent="0.3">
      <c r="A10" s="155"/>
      <c r="B10" s="110">
        <v>47311080</v>
      </c>
      <c r="C10" s="16" t="s">
        <v>112</v>
      </c>
      <c r="D10" s="16" t="s">
        <v>9</v>
      </c>
      <c r="E10" s="110">
        <v>3</v>
      </c>
      <c r="F10" s="110">
        <v>39</v>
      </c>
      <c r="G10" s="110"/>
      <c r="H10" s="16"/>
      <c r="I10" s="155"/>
      <c r="J10" s="155"/>
      <c r="K10" s="2"/>
      <c r="L10" s="2"/>
      <c r="M10" s="2"/>
      <c r="N10" s="2"/>
      <c r="O10" s="2"/>
      <c r="P10" s="2"/>
    </row>
    <row r="11" spans="1:16" ht="22.9" customHeight="1" x14ac:dyDescent="0.3">
      <c r="A11" s="155"/>
      <c r="B11" s="110">
        <v>47311281</v>
      </c>
      <c r="C11" s="16" t="s">
        <v>15</v>
      </c>
      <c r="D11" s="16" t="s">
        <v>9</v>
      </c>
      <c r="E11" s="110">
        <v>1.5</v>
      </c>
      <c r="F11" s="110">
        <v>20</v>
      </c>
      <c r="G11" s="110"/>
      <c r="H11" s="16"/>
      <c r="I11" s="155"/>
      <c r="J11" s="155"/>
      <c r="K11" s="2"/>
      <c r="L11" s="2"/>
      <c r="M11" s="2"/>
      <c r="N11" s="2"/>
      <c r="O11" s="2"/>
      <c r="P11" s="2"/>
    </row>
    <row r="12" spans="1:16" ht="22.9" customHeight="1" x14ac:dyDescent="0.3">
      <c r="A12" s="155"/>
      <c r="B12" s="110">
        <v>47310001</v>
      </c>
      <c r="C12" s="16" t="s">
        <v>16</v>
      </c>
      <c r="D12" s="16"/>
      <c r="E12" s="110">
        <v>0</v>
      </c>
      <c r="F12" s="110">
        <v>0</v>
      </c>
      <c r="G12" s="110"/>
      <c r="H12" s="16"/>
      <c r="I12" s="155"/>
      <c r="J12" s="155"/>
      <c r="K12" s="2"/>
      <c r="L12" s="2"/>
      <c r="M12" s="2"/>
      <c r="N12" s="2"/>
      <c r="O12" s="2"/>
      <c r="P12" s="2"/>
    </row>
    <row r="13" spans="1:16" ht="22.9" customHeight="1" x14ac:dyDescent="0.3">
      <c r="A13" s="155"/>
      <c r="B13" s="110">
        <v>47311342</v>
      </c>
      <c r="C13" s="16" t="s">
        <v>13</v>
      </c>
      <c r="D13" s="16" t="s">
        <v>9</v>
      </c>
      <c r="E13" s="110">
        <v>2</v>
      </c>
      <c r="F13" s="110">
        <v>26</v>
      </c>
      <c r="G13" s="110"/>
      <c r="H13" s="16"/>
      <c r="I13" s="155"/>
      <c r="J13" s="155"/>
      <c r="K13" s="2"/>
      <c r="L13" s="2"/>
      <c r="M13" s="2"/>
      <c r="N13" s="2"/>
      <c r="O13" s="2"/>
      <c r="P13" s="2"/>
    </row>
    <row r="14" spans="1:16" ht="22.9" customHeight="1" x14ac:dyDescent="0.3">
      <c r="A14" s="155"/>
      <c r="B14" s="110">
        <v>47311631</v>
      </c>
      <c r="C14" s="16" t="s">
        <v>27</v>
      </c>
      <c r="D14" s="16" t="s">
        <v>7</v>
      </c>
      <c r="E14" s="110">
        <v>3</v>
      </c>
      <c r="F14" s="110">
        <v>39</v>
      </c>
      <c r="G14" s="110"/>
      <c r="H14" s="16"/>
      <c r="I14" s="155"/>
      <c r="J14" s="155"/>
      <c r="K14" s="2"/>
      <c r="L14" s="2"/>
      <c r="M14" s="2"/>
      <c r="N14" s="2"/>
      <c r="O14" s="2"/>
      <c r="P14" s="2"/>
    </row>
    <row r="15" spans="1:16" ht="22.9" customHeight="1" x14ac:dyDescent="0.3">
      <c r="A15" s="155"/>
      <c r="B15" s="110">
        <v>47311151</v>
      </c>
      <c r="C15" s="16" t="s">
        <v>17</v>
      </c>
      <c r="D15" s="16" t="s">
        <v>9</v>
      </c>
      <c r="E15" s="110">
        <v>1.5</v>
      </c>
      <c r="F15" s="110">
        <v>18</v>
      </c>
      <c r="G15" s="110"/>
      <c r="H15" s="16"/>
      <c r="I15" s="155"/>
      <c r="J15" s="155"/>
      <c r="K15" s="2"/>
      <c r="L15" s="2"/>
      <c r="M15" s="2"/>
      <c r="N15" s="2"/>
      <c r="O15" s="2"/>
      <c r="P15" s="2"/>
    </row>
    <row r="16" spans="1:16" ht="22.9" customHeight="1" x14ac:dyDescent="0.3">
      <c r="A16" s="155"/>
      <c r="B16" s="110">
        <v>47311231</v>
      </c>
      <c r="C16" s="16" t="s">
        <v>80</v>
      </c>
      <c r="D16" s="16" t="s">
        <v>7</v>
      </c>
      <c r="E16" s="110">
        <v>2.5</v>
      </c>
      <c r="F16" s="110">
        <v>20</v>
      </c>
      <c r="G16" s="110">
        <v>18</v>
      </c>
      <c r="H16" s="240"/>
      <c r="I16" s="155"/>
      <c r="J16" s="155"/>
      <c r="K16" s="2"/>
      <c r="L16" s="2"/>
      <c r="M16" s="2"/>
      <c r="N16" s="2"/>
      <c r="O16" s="2"/>
      <c r="P16" s="2"/>
    </row>
    <row r="17" spans="1:16" ht="22.9" customHeight="1" x14ac:dyDescent="0.3">
      <c r="A17" s="155"/>
      <c r="B17" s="110">
        <v>47311611</v>
      </c>
      <c r="C17" s="16" t="s">
        <v>18</v>
      </c>
      <c r="D17" s="16" t="s">
        <v>9</v>
      </c>
      <c r="E17" s="110">
        <v>1.5</v>
      </c>
      <c r="F17" s="110">
        <v>20</v>
      </c>
      <c r="G17" s="110"/>
      <c r="H17" s="16"/>
      <c r="I17" s="155"/>
      <c r="J17" s="155"/>
      <c r="K17" s="2"/>
      <c r="L17" s="2"/>
      <c r="M17" s="2"/>
      <c r="N17" s="2"/>
      <c r="O17" s="2"/>
      <c r="P17" s="2"/>
    </row>
    <row r="18" spans="1:16" ht="22.9" customHeight="1" x14ac:dyDescent="0.3">
      <c r="A18" s="155"/>
      <c r="B18" s="110">
        <v>90055001</v>
      </c>
      <c r="C18" s="16" t="s">
        <v>94</v>
      </c>
      <c r="D18" s="16" t="s">
        <v>95</v>
      </c>
      <c r="E18" s="110">
        <v>0</v>
      </c>
      <c r="F18" s="110">
        <v>0</v>
      </c>
      <c r="G18" s="110"/>
      <c r="H18" s="16"/>
      <c r="I18" s="155"/>
      <c r="J18" s="155"/>
      <c r="K18" s="2"/>
      <c r="L18" s="2"/>
      <c r="M18" s="2"/>
      <c r="N18" s="2"/>
      <c r="O18" s="2"/>
      <c r="P18" s="2"/>
    </row>
    <row r="19" spans="1:16" ht="22.9" customHeight="1" x14ac:dyDescent="0.3">
      <c r="A19" s="155"/>
      <c r="B19" s="110"/>
      <c r="C19" s="258" t="s">
        <v>19</v>
      </c>
      <c r="D19" s="210"/>
      <c r="E19" s="210">
        <f>SUM(E4:E18)</f>
        <v>27</v>
      </c>
      <c r="F19" s="210">
        <f>SUM(F4:F18)</f>
        <v>315</v>
      </c>
      <c r="G19" s="210">
        <f>SUM(G4:G18)</f>
        <v>62</v>
      </c>
      <c r="H19" s="210">
        <f>SUM(H4:H18)</f>
        <v>0</v>
      </c>
      <c r="I19" s="155"/>
      <c r="J19" s="155"/>
      <c r="K19" s="2"/>
      <c r="L19" s="2"/>
      <c r="M19" s="2"/>
      <c r="N19" s="2"/>
      <c r="O19" s="2"/>
      <c r="P19" s="2"/>
    </row>
    <row r="20" spans="1:16" ht="22.9" customHeight="1" thickBot="1" x14ac:dyDescent="0.35">
      <c r="A20" s="155"/>
      <c r="B20" s="295" t="s">
        <v>81</v>
      </c>
      <c r="C20" s="295"/>
      <c r="D20" s="155"/>
      <c r="E20" s="163"/>
      <c r="F20" s="163"/>
      <c r="G20" s="163"/>
      <c r="H20" s="155"/>
      <c r="I20" s="155"/>
      <c r="J20" s="155"/>
      <c r="K20" s="2"/>
      <c r="L20" s="2"/>
      <c r="M20" s="2"/>
      <c r="N20" s="2"/>
      <c r="O20" s="2"/>
      <c r="P20" s="2"/>
    </row>
    <row r="21" spans="1:16" ht="22.9" customHeight="1" thickBot="1" x14ac:dyDescent="0.35">
      <c r="A21" s="155"/>
      <c r="B21" s="241" t="s">
        <v>0</v>
      </c>
      <c r="C21" s="7" t="s">
        <v>1</v>
      </c>
      <c r="D21" s="7" t="s">
        <v>2</v>
      </c>
      <c r="E21" s="107" t="s">
        <v>3</v>
      </c>
      <c r="F21" s="107" t="s">
        <v>4</v>
      </c>
      <c r="G21" s="107" t="s">
        <v>5</v>
      </c>
      <c r="H21" s="8" t="s">
        <v>6</v>
      </c>
      <c r="I21" s="155"/>
      <c r="J21" s="155"/>
      <c r="K21" s="2"/>
      <c r="L21" s="2"/>
      <c r="M21" s="2"/>
      <c r="N21" s="2"/>
      <c r="O21" s="2"/>
      <c r="P21" s="2"/>
    </row>
    <row r="22" spans="1:16" ht="22.9" customHeight="1" x14ac:dyDescent="0.3">
      <c r="A22" s="155"/>
      <c r="B22" s="242">
        <v>47311062</v>
      </c>
      <c r="C22" s="10" t="s">
        <v>20</v>
      </c>
      <c r="D22" s="10" t="s">
        <v>9</v>
      </c>
      <c r="E22" s="113">
        <v>2.5</v>
      </c>
      <c r="F22" s="108">
        <v>34</v>
      </c>
      <c r="G22" s="108"/>
      <c r="H22" s="11"/>
      <c r="I22" s="155"/>
      <c r="J22" s="155"/>
      <c r="K22" s="2"/>
      <c r="L22" s="2"/>
      <c r="M22" s="2"/>
      <c r="N22" s="2"/>
      <c r="O22" s="2"/>
      <c r="P22" s="2"/>
    </row>
    <row r="23" spans="1:16" ht="22.9" customHeight="1" x14ac:dyDescent="0.3">
      <c r="A23" s="155"/>
      <c r="B23" s="243">
        <v>47311072</v>
      </c>
      <c r="C23" s="16" t="s">
        <v>21</v>
      </c>
      <c r="D23" s="16" t="s">
        <v>9</v>
      </c>
      <c r="E23" s="110">
        <v>1</v>
      </c>
      <c r="F23" s="110">
        <v>13</v>
      </c>
      <c r="G23" s="110"/>
      <c r="H23" s="17"/>
      <c r="I23" s="155"/>
      <c r="J23" s="155"/>
      <c r="K23" s="2"/>
      <c r="L23" s="2"/>
      <c r="M23" s="2"/>
      <c r="N23" s="2"/>
      <c r="O23" s="2"/>
      <c r="P23" s="2"/>
    </row>
    <row r="24" spans="1:16" ht="22.9" customHeight="1" x14ac:dyDescent="0.3">
      <c r="A24" s="155"/>
      <c r="B24" s="243">
        <v>47311161</v>
      </c>
      <c r="C24" s="16" t="s">
        <v>22</v>
      </c>
      <c r="D24" s="16" t="s">
        <v>9</v>
      </c>
      <c r="E24" s="110">
        <v>3</v>
      </c>
      <c r="F24" s="110">
        <v>40</v>
      </c>
      <c r="G24" s="110"/>
      <c r="H24" s="17"/>
      <c r="I24" s="155"/>
      <c r="J24" s="155"/>
      <c r="K24" s="2"/>
      <c r="L24" s="2"/>
      <c r="M24" s="2"/>
      <c r="N24" s="2"/>
      <c r="O24" s="2"/>
      <c r="P24" s="2"/>
    </row>
    <row r="25" spans="1:16" ht="22.9" customHeight="1" x14ac:dyDescent="0.3">
      <c r="A25" s="155"/>
      <c r="B25" s="243">
        <v>47311171</v>
      </c>
      <c r="C25" s="16" t="s">
        <v>23</v>
      </c>
      <c r="D25" s="16" t="s">
        <v>9</v>
      </c>
      <c r="E25" s="110">
        <v>2</v>
      </c>
      <c r="F25" s="110">
        <v>32</v>
      </c>
      <c r="G25" s="110"/>
      <c r="H25" s="17"/>
      <c r="I25" s="155"/>
      <c r="J25" s="155"/>
      <c r="K25" s="2"/>
      <c r="L25" s="2"/>
      <c r="M25" s="2"/>
      <c r="N25" s="2"/>
      <c r="O25" s="2"/>
      <c r="P25" s="2"/>
    </row>
    <row r="26" spans="1:16" ht="22.9" customHeight="1" x14ac:dyDescent="0.3">
      <c r="A26" s="155"/>
      <c r="B26" s="243">
        <v>47311181</v>
      </c>
      <c r="C26" s="16" t="s">
        <v>24</v>
      </c>
      <c r="D26" s="16" t="s">
        <v>9</v>
      </c>
      <c r="E26" s="110">
        <v>2</v>
      </c>
      <c r="F26" s="110">
        <v>26</v>
      </c>
      <c r="G26" s="110"/>
      <c r="H26" s="17"/>
      <c r="I26" s="155"/>
      <c r="J26" s="155"/>
      <c r="K26" s="2"/>
      <c r="L26" s="2"/>
      <c r="M26" s="2"/>
      <c r="N26" s="2"/>
      <c r="O26" s="2"/>
      <c r="P26" s="2"/>
    </row>
    <row r="27" spans="1:16" ht="22.9" customHeight="1" x14ac:dyDescent="0.3">
      <c r="A27" s="155"/>
      <c r="B27" s="243">
        <v>47311191</v>
      </c>
      <c r="C27" s="16" t="s">
        <v>25</v>
      </c>
      <c r="D27" s="16" t="s">
        <v>9</v>
      </c>
      <c r="E27" s="110">
        <v>1</v>
      </c>
      <c r="F27" s="110">
        <v>18</v>
      </c>
      <c r="G27" s="110"/>
      <c r="H27" s="17"/>
      <c r="I27" s="155"/>
      <c r="J27" s="155"/>
      <c r="K27" s="2"/>
      <c r="L27" s="2"/>
      <c r="M27" s="2"/>
      <c r="N27" s="2"/>
      <c r="O27" s="2"/>
      <c r="P27" s="2"/>
    </row>
    <row r="28" spans="1:16" ht="22.9" customHeight="1" x14ac:dyDescent="0.3">
      <c r="A28" s="155"/>
      <c r="B28" s="243">
        <v>47311441</v>
      </c>
      <c r="C28" s="16" t="s">
        <v>82</v>
      </c>
      <c r="D28" s="16" t="s">
        <v>7</v>
      </c>
      <c r="E28" s="110">
        <v>2</v>
      </c>
      <c r="F28" s="110">
        <v>18</v>
      </c>
      <c r="G28" s="110">
        <v>15</v>
      </c>
      <c r="H28" s="17"/>
      <c r="I28" s="155"/>
      <c r="J28" s="155"/>
      <c r="K28" s="2"/>
      <c r="L28" s="2"/>
      <c r="M28" s="2"/>
      <c r="N28" s="2"/>
      <c r="O28" s="2"/>
      <c r="P28" s="2"/>
    </row>
    <row r="29" spans="1:16" ht="22.9" customHeight="1" x14ac:dyDescent="0.3">
      <c r="A29" s="155"/>
      <c r="B29" s="243">
        <v>47312311</v>
      </c>
      <c r="C29" s="16" t="s">
        <v>29</v>
      </c>
      <c r="D29" s="16" t="s">
        <v>9</v>
      </c>
      <c r="E29" s="110">
        <v>2</v>
      </c>
      <c r="F29" s="110">
        <v>26</v>
      </c>
      <c r="G29" s="110"/>
      <c r="H29" s="17"/>
      <c r="I29" s="155"/>
      <c r="J29" s="155"/>
      <c r="K29" s="2"/>
      <c r="L29" s="2"/>
      <c r="M29" s="2"/>
      <c r="N29" s="2"/>
      <c r="O29" s="2"/>
      <c r="P29" s="2"/>
    </row>
    <row r="30" spans="1:16" ht="22.9" customHeight="1" x14ac:dyDescent="0.3">
      <c r="A30" s="155"/>
      <c r="B30" s="243">
        <v>47312111</v>
      </c>
      <c r="C30" s="16" t="s">
        <v>26</v>
      </c>
      <c r="D30" s="16" t="s">
        <v>9</v>
      </c>
      <c r="E30" s="110">
        <v>1.5</v>
      </c>
      <c r="F30" s="110">
        <v>20</v>
      </c>
      <c r="G30" s="110"/>
      <c r="H30" s="17"/>
      <c r="I30" s="155"/>
      <c r="J30" s="155"/>
      <c r="K30" s="2"/>
      <c r="L30" s="2"/>
      <c r="M30" s="2"/>
      <c r="N30" s="2"/>
      <c r="O30" s="2"/>
      <c r="P30" s="2"/>
    </row>
    <row r="31" spans="1:16" ht="22.9" customHeight="1" thickBot="1" x14ac:dyDescent="0.35">
      <c r="A31" s="155"/>
      <c r="B31" s="243">
        <v>47311511</v>
      </c>
      <c r="C31" s="16" t="s">
        <v>14</v>
      </c>
      <c r="D31" s="16" t="s">
        <v>7</v>
      </c>
      <c r="E31" s="110">
        <v>2.5</v>
      </c>
      <c r="F31" s="110">
        <v>26</v>
      </c>
      <c r="G31" s="110">
        <v>18</v>
      </c>
      <c r="H31" s="17"/>
      <c r="I31" s="155"/>
      <c r="J31" s="155"/>
      <c r="K31" s="2"/>
      <c r="L31" s="2"/>
      <c r="M31" s="2"/>
      <c r="N31" s="2"/>
      <c r="O31" s="2"/>
      <c r="P31" s="2"/>
    </row>
    <row r="32" spans="1:16" ht="22.9" customHeight="1" x14ac:dyDescent="0.3">
      <c r="A32" s="155"/>
      <c r="B32" s="244">
        <v>47312015</v>
      </c>
      <c r="C32" s="48" t="s">
        <v>28</v>
      </c>
      <c r="D32" s="48" t="s">
        <v>9</v>
      </c>
      <c r="E32" s="114">
        <v>1</v>
      </c>
      <c r="F32" s="114">
        <v>14</v>
      </c>
      <c r="G32" s="114"/>
      <c r="H32" s="49"/>
      <c r="I32" s="155"/>
      <c r="J32" s="155"/>
      <c r="K32" s="2"/>
      <c r="L32" s="2"/>
      <c r="M32" s="2"/>
      <c r="N32" s="2"/>
      <c r="O32" s="2"/>
      <c r="P32" s="2"/>
    </row>
    <row r="33" spans="1:16" ht="22.9" customHeight="1" x14ac:dyDescent="0.3">
      <c r="A33" s="155"/>
      <c r="B33" s="242">
        <v>47312661</v>
      </c>
      <c r="C33" s="10" t="s">
        <v>131</v>
      </c>
      <c r="D33" s="10" t="s">
        <v>9</v>
      </c>
      <c r="E33" s="108">
        <v>2</v>
      </c>
      <c r="F33" s="108">
        <v>26</v>
      </c>
      <c r="G33" s="108"/>
      <c r="H33" s="11"/>
      <c r="I33" s="155"/>
      <c r="J33" s="155"/>
      <c r="K33" s="2"/>
      <c r="L33" s="2"/>
      <c r="M33" s="2"/>
      <c r="N33" s="2"/>
      <c r="O33" s="2"/>
      <c r="P33" s="2"/>
    </row>
    <row r="34" spans="1:16" ht="22.9" customHeight="1" x14ac:dyDescent="0.3">
      <c r="A34" s="155"/>
      <c r="B34" s="243">
        <v>47310011</v>
      </c>
      <c r="C34" s="16" t="s">
        <v>83</v>
      </c>
      <c r="D34" s="16" t="s">
        <v>7</v>
      </c>
      <c r="E34" s="110">
        <v>4.5</v>
      </c>
      <c r="F34" s="110">
        <v>38</v>
      </c>
      <c r="G34" s="110">
        <v>36</v>
      </c>
      <c r="H34" s="17"/>
      <c r="I34" s="155"/>
      <c r="J34" s="155"/>
      <c r="K34" s="2"/>
      <c r="L34" s="2"/>
      <c r="M34" s="2"/>
      <c r="N34" s="2"/>
      <c r="O34" s="2"/>
      <c r="P34" s="2"/>
    </row>
    <row r="35" spans="1:16" ht="22.9" customHeight="1" x14ac:dyDescent="0.3">
      <c r="A35" s="155"/>
      <c r="B35" s="243">
        <v>47313390</v>
      </c>
      <c r="C35" s="16" t="s">
        <v>98</v>
      </c>
      <c r="D35" s="16" t="s">
        <v>9</v>
      </c>
      <c r="E35" s="110">
        <v>2</v>
      </c>
      <c r="F35" s="110">
        <v>26</v>
      </c>
      <c r="G35" s="110"/>
      <c r="H35" s="17"/>
      <c r="I35" s="155"/>
      <c r="J35" s="155"/>
      <c r="K35" s="2"/>
      <c r="L35" s="2"/>
      <c r="M35" s="2"/>
      <c r="N35" s="2"/>
      <c r="O35" s="2"/>
      <c r="P35" s="2"/>
    </row>
    <row r="36" spans="1:16" ht="22.9" customHeight="1" x14ac:dyDescent="0.3">
      <c r="A36" s="155"/>
      <c r="B36" s="245">
        <v>47311621</v>
      </c>
      <c r="C36" s="27" t="s">
        <v>122</v>
      </c>
      <c r="D36" s="27" t="s">
        <v>7</v>
      </c>
      <c r="E36" s="115">
        <v>2</v>
      </c>
      <c r="F36" s="115">
        <v>26</v>
      </c>
      <c r="G36" s="115"/>
      <c r="H36" s="28"/>
      <c r="I36" s="155"/>
      <c r="J36" s="155"/>
      <c r="K36" s="2"/>
      <c r="L36" s="2"/>
      <c r="M36" s="2"/>
      <c r="N36" s="2"/>
      <c r="O36" s="2"/>
      <c r="P36" s="2"/>
    </row>
    <row r="37" spans="1:16" ht="22.9" customHeight="1" x14ac:dyDescent="0.3">
      <c r="A37" s="155"/>
      <c r="B37" s="110"/>
      <c r="C37" s="258" t="s">
        <v>19</v>
      </c>
      <c r="D37" s="210"/>
      <c r="E37" s="210">
        <f>SUM(E22:E36)</f>
        <v>31</v>
      </c>
      <c r="F37" s="210">
        <f>SUM(F22:F36)</f>
        <v>383</v>
      </c>
      <c r="G37" s="210">
        <f>SUM(G31:G36)</f>
        <v>54</v>
      </c>
      <c r="H37" s="210"/>
      <c r="I37" s="155"/>
      <c r="J37" s="155"/>
      <c r="K37" s="2"/>
      <c r="L37" s="2"/>
      <c r="M37" s="2"/>
      <c r="N37" s="2"/>
      <c r="O37" s="2"/>
      <c r="P37" s="2"/>
    </row>
    <row r="38" spans="1:16" ht="22.9" customHeight="1" x14ac:dyDescent="0.3">
      <c r="A38" s="155"/>
      <c r="B38" s="193"/>
      <c r="C38" s="170" t="s">
        <v>213</v>
      </c>
      <c r="D38" s="170"/>
      <c r="E38" s="171">
        <f>E19+E37</f>
        <v>58</v>
      </c>
      <c r="F38" s="191"/>
      <c r="G38" s="191"/>
      <c r="H38" s="170"/>
      <c r="I38" s="155"/>
      <c r="J38" s="155"/>
      <c r="K38" s="2"/>
      <c r="L38" s="2"/>
      <c r="M38" s="2"/>
      <c r="N38" s="2"/>
      <c r="O38" s="2"/>
      <c r="P38" s="2"/>
    </row>
    <row r="39" spans="1:16" ht="22.9" customHeight="1" thickBot="1" x14ac:dyDescent="0.35">
      <c r="A39" s="155"/>
      <c r="B39" s="295" t="s">
        <v>196</v>
      </c>
      <c r="C39" s="295"/>
      <c r="D39" s="34"/>
      <c r="E39" s="118"/>
      <c r="F39" s="163"/>
      <c r="G39" s="163"/>
      <c r="H39" s="155"/>
      <c r="I39" s="155"/>
      <c r="J39" s="155"/>
      <c r="K39" s="2"/>
      <c r="L39" s="2"/>
      <c r="M39" s="2"/>
      <c r="N39" s="2"/>
      <c r="O39" s="2"/>
      <c r="P39" s="2"/>
    </row>
    <row r="40" spans="1:16" ht="22.9" customHeight="1" thickBot="1" x14ac:dyDescent="0.35">
      <c r="A40" s="155"/>
      <c r="B40" s="241" t="s">
        <v>0</v>
      </c>
      <c r="C40" s="7" t="s">
        <v>1</v>
      </c>
      <c r="D40" s="7" t="s">
        <v>2</v>
      </c>
      <c r="E40" s="107" t="s">
        <v>3</v>
      </c>
      <c r="F40" s="107" t="s">
        <v>4</v>
      </c>
      <c r="G40" s="107" t="s">
        <v>5</v>
      </c>
      <c r="H40" s="125" t="s">
        <v>6</v>
      </c>
      <c r="I40" s="155"/>
      <c r="J40" s="155"/>
      <c r="K40" s="2"/>
      <c r="L40" s="2"/>
      <c r="M40" s="2"/>
      <c r="N40" s="2"/>
      <c r="O40" s="2"/>
      <c r="P40" s="2"/>
    </row>
    <row r="41" spans="1:16" ht="22.9" customHeight="1" x14ac:dyDescent="0.3">
      <c r="A41" s="155"/>
      <c r="B41" s="243">
        <v>47312151</v>
      </c>
      <c r="C41" s="16" t="s">
        <v>104</v>
      </c>
      <c r="D41" s="16" t="s">
        <v>9</v>
      </c>
      <c r="E41" s="110">
        <v>2</v>
      </c>
      <c r="F41" s="110">
        <v>28</v>
      </c>
      <c r="G41" s="110"/>
      <c r="H41" s="17"/>
      <c r="I41" s="155"/>
      <c r="J41" s="155"/>
      <c r="K41" s="2"/>
      <c r="L41" s="2"/>
      <c r="M41" s="2"/>
      <c r="N41" s="2"/>
      <c r="O41" s="2"/>
      <c r="P41" s="2"/>
    </row>
    <row r="42" spans="1:16" ht="22.9" customHeight="1" x14ac:dyDescent="0.3">
      <c r="A42" s="155"/>
      <c r="B42" s="243">
        <v>47312321</v>
      </c>
      <c r="C42" s="16" t="s">
        <v>30</v>
      </c>
      <c r="D42" s="16" t="s">
        <v>9</v>
      </c>
      <c r="E42" s="110">
        <v>2</v>
      </c>
      <c r="F42" s="110">
        <v>26</v>
      </c>
      <c r="G42" s="110"/>
      <c r="H42" s="17"/>
      <c r="I42" s="155"/>
      <c r="J42" s="155"/>
      <c r="K42" s="2"/>
      <c r="L42" s="2"/>
      <c r="M42" s="2"/>
      <c r="N42" s="2"/>
      <c r="O42" s="2"/>
      <c r="P42" s="2"/>
    </row>
    <row r="43" spans="1:16" ht="22.9" customHeight="1" x14ac:dyDescent="0.3">
      <c r="A43" s="155"/>
      <c r="B43" s="243">
        <v>47312581</v>
      </c>
      <c r="C43" s="16" t="s">
        <v>32</v>
      </c>
      <c r="D43" s="16" t="s">
        <v>9</v>
      </c>
      <c r="E43" s="110">
        <v>2.5</v>
      </c>
      <c r="F43" s="110">
        <v>34</v>
      </c>
      <c r="G43" s="110"/>
      <c r="H43" s="17"/>
      <c r="I43" s="155"/>
      <c r="J43" s="155"/>
      <c r="K43" s="2"/>
      <c r="L43" s="2"/>
      <c r="M43" s="2"/>
      <c r="N43" s="2"/>
      <c r="O43" s="2"/>
      <c r="P43" s="2"/>
    </row>
    <row r="44" spans="1:16" ht="22.9" customHeight="1" x14ac:dyDescent="0.3">
      <c r="A44" s="155"/>
      <c r="B44" s="243">
        <v>47313012</v>
      </c>
      <c r="C44" s="16" t="s">
        <v>84</v>
      </c>
      <c r="D44" s="16" t="s">
        <v>9</v>
      </c>
      <c r="E44" s="110">
        <v>3.5</v>
      </c>
      <c r="F44" s="110">
        <v>46</v>
      </c>
      <c r="G44" s="110"/>
      <c r="H44" s="17"/>
      <c r="I44" s="155"/>
      <c r="J44" s="155"/>
      <c r="K44" s="2"/>
      <c r="L44" s="2"/>
      <c r="M44" s="2"/>
      <c r="N44" s="2"/>
      <c r="O44" s="2"/>
      <c r="P44" s="2"/>
    </row>
    <row r="45" spans="1:16" ht="22.9" customHeight="1" x14ac:dyDescent="0.3">
      <c r="A45" s="155"/>
      <c r="B45" s="246">
        <v>47312730</v>
      </c>
      <c r="C45" s="16" t="s">
        <v>90</v>
      </c>
      <c r="D45" s="16" t="s">
        <v>7</v>
      </c>
      <c r="E45" s="110">
        <v>2.5</v>
      </c>
      <c r="F45" s="110">
        <v>34</v>
      </c>
      <c r="G45" s="110"/>
      <c r="H45" s="17"/>
      <c r="I45" s="155"/>
      <c r="J45" s="155"/>
      <c r="K45" s="2"/>
      <c r="L45" s="2"/>
      <c r="M45" s="2"/>
      <c r="N45" s="2"/>
      <c r="O45" s="2"/>
      <c r="P45" s="2"/>
    </row>
    <row r="46" spans="1:16" ht="22.9" customHeight="1" x14ac:dyDescent="0.3">
      <c r="A46" s="155"/>
      <c r="B46" s="243">
        <v>47311521</v>
      </c>
      <c r="C46" s="16" t="s">
        <v>114</v>
      </c>
      <c r="D46" s="16" t="s">
        <v>7</v>
      </c>
      <c r="E46" s="110">
        <v>2.5</v>
      </c>
      <c r="F46" s="110">
        <v>26</v>
      </c>
      <c r="G46" s="110">
        <v>18</v>
      </c>
      <c r="H46" s="17"/>
      <c r="I46" s="155"/>
      <c r="J46" s="155"/>
      <c r="K46" s="2"/>
      <c r="L46" s="2"/>
      <c r="M46" s="2"/>
      <c r="N46" s="2"/>
      <c r="O46" s="2"/>
      <c r="P46" s="2"/>
    </row>
    <row r="47" spans="1:16" ht="22.9" customHeight="1" x14ac:dyDescent="0.3">
      <c r="A47" s="155"/>
      <c r="B47" s="243">
        <v>47312591</v>
      </c>
      <c r="C47" s="16" t="s">
        <v>33</v>
      </c>
      <c r="D47" s="16" t="s">
        <v>9</v>
      </c>
      <c r="E47" s="110">
        <v>3</v>
      </c>
      <c r="F47" s="110">
        <v>40</v>
      </c>
      <c r="G47" s="110"/>
      <c r="H47" s="17"/>
      <c r="I47" s="155"/>
      <c r="J47" s="155"/>
      <c r="K47" s="2"/>
      <c r="L47" s="2"/>
      <c r="M47" s="2"/>
      <c r="N47" s="2"/>
      <c r="O47" s="2"/>
      <c r="P47" s="2"/>
    </row>
    <row r="48" spans="1:16" ht="22.9" customHeight="1" x14ac:dyDescent="0.3">
      <c r="A48" s="155"/>
      <c r="B48" s="247">
        <v>70017003</v>
      </c>
      <c r="C48" s="13" t="s">
        <v>175</v>
      </c>
      <c r="D48" s="13" t="s">
        <v>99</v>
      </c>
      <c r="E48" s="109">
        <v>1</v>
      </c>
      <c r="F48" s="109"/>
      <c r="G48" s="109">
        <v>26</v>
      </c>
      <c r="H48" s="98"/>
      <c r="I48" s="155"/>
      <c r="J48" s="155"/>
      <c r="K48" s="2"/>
      <c r="L48" s="2"/>
      <c r="M48" s="2"/>
      <c r="N48" s="2"/>
      <c r="O48" s="2"/>
      <c r="P48" s="2"/>
    </row>
    <row r="49" spans="1:16" ht="22.9" customHeight="1" x14ac:dyDescent="0.3">
      <c r="A49" s="155"/>
      <c r="B49" s="243">
        <v>47312020</v>
      </c>
      <c r="C49" s="16" t="s">
        <v>132</v>
      </c>
      <c r="D49" s="16" t="s">
        <v>7</v>
      </c>
      <c r="E49" s="110">
        <v>2</v>
      </c>
      <c r="F49" s="110">
        <v>26</v>
      </c>
      <c r="G49" s="110"/>
      <c r="H49" s="17"/>
      <c r="I49" s="37"/>
      <c r="J49" s="155"/>
      <c r="K49" s="2"/>
      <c r="L49" s="2"/>
      <c r="M49" s="2"/>
      <c r="N49" s="2"/>
      <c r="O49" s="2"/>
      <c r="P49" s="2"/>
    </row>
    <row r="50" spans="1:16" s="1" customFormat="1" ht="22.9" customHeight="1" x14ac:dyDescent="0.3">
      <c r="A50" s="155"/>
      <c r="B50" s="243">
        <v>47313611</v>
      </c>
      <c r="C50" s="16" t="s">
        <v>52</v>
      </c>
      <c r="D50" s="16" t="s">
        <v>9</v>
      </c>
      <c r="E50" s="119">
        <v>2.5</v>
      </c>
      <c r="F50" s="110">
        <v>32</v>
      </c>
      <c r="G50" s="110"/>
      <c r="H50" s="17"/>
      <c r="I50" s="37"/>
      <c r="J50" s="155"/>
      <c r="K50" s="2"/>
      <c r="L50" s="2"/>
      <c r="M50" s="2"/>
      <c r="N50" s="2"/>
      <c r="O50" s="2"/>
      <c r="P50" s="2"/>
    </row>
    <row r="51" spans="1:16" s="1" customFormat="1" ht="22.9" customHeight="1" x14ac:dyDescent="0.3">
      <c r="A51" s="155"/>
      <c r="B51" s="246">
        <v>47312722</v>
      </c>
      <c r="C51" s="16" t="s">
        <v>42</v>
      </c>
      <c r="D51" s="16" t="s">
        <v>9</v>
      </c>
      <c r="E51" s="110">
        <v>4.5</v>
      </c>
      <c r="F51" s="110">
        <v>58.5</v>
      </c>
      <c r="G51" s="110"/>
      <c r="H51" s="17"/>
      <c r="I51" s="155"/>
      <c r="J51" s="155"/>
      <c r="K51" s="2"/>
      <c r="L51" s="2"/>
      <c r="M51" s="2"/>
      <c r="N51" s="2"/>
      <c r="O51" s="2"/>
      <c r="P51" s="2"/>
    </row>
    <row r="52" spans="1:16" s="1" customFormat="1" ht="22.9" customHeight="1" x14ac:dyDescent="0.3">
      <c r="A52" s="160"/>
      <c r="B52" s="243">
        <v>47313035</v>
      </c>
      <c r="C52" s="16" t="s">
        <v>133</v>
      </c>
      <c r="D52" s="16" t="s">
        <v>9</v>
      </c>
      <c r="E52" s="110">
        <v>2</v>
      </c>
      <c r="F52" s="110">
        <v>26</v>
      </c>
      <c r="G52" s="110"/>
      <c r="H52" s="17" t="s">
        <v>203</v>
      </c>
      <c r="I52" s="160"/>
      <c r="J52" s="160"/>
      <c r="K52" s="2"/>
      <c r="L52" s="2"/>
      <c r="M52" s="2"/>
      <c r="N52" s="2"/>
      <c r="O52" s="2"/>
      <c r="P52" s="2"/>
    </row>
    <row r="53" spans="1:16" ht="22.9" customHeight="1" x14ac:dyDescent="0.3">
      <c r="A53" s="155"/>
      <c r="B53" s="248"/>
      <c r="C53" s="209" t="s">
        <v>116</v>
      </c>
      <c r="D53" s="209"/>
      <c r="E53" s="210">
        <f>SUM(E41:E51)</f>
        <v>28</v>
      </c>
      <c r="F53" s="210"/>
      <c r="G53" s="210"/>
      <c r="H53" s="209"/>
      <c r="I53" s="161"/>
      <c r="J53" s="155"/>
      <c r="K53" s="2"/>
      <c r="L53" s="2"/>
      <c r="M53" s="2"/>
      <c r="N53" s="2"/>
      <c r="O53" s="2"/>
      <c r="P53" s="2"/>
    </row>
    <row r="54" spans="1:16" ht="22.9" customHeight="1" thickBot="1" x14ac:dyDescent="0.35">
      <c r="A54" s="155"/>
      <c r="B54" s="249"/>
      <c r="C54" s="23" t="s">
        <v>64</v>
      </c>
      <c r="D54" s="23"/>
      <c r="E54" s="112"/>
      <c r="F54" s="112"/>
      <c r="G54" s="112"/>
      <c r="H54" s="24"/>
      <c r="I54" s="42"/>
      <c r="J54" s="155"/>
      <c r="K54" s="2"/>
      <c r="L54" s="2"/>
      <c r="M54" s="2"/>
      <c r="N54" s="2"/>
      <c r="O54" s="2"/>
      <c r="P54" s="2"/>
    </row>
    <row r="55" spans="1:16" ht="22.9" customHeight="1" x14ac:dyDescent="0.3">
      <c r="A55" s="155"/>
      <c r="B55" s="244"/>
      <c r="C55" s="47" t="s">
        <v>36</v>
      </c>
      <c r="D55" s="48"/>
      <c r="E55" s="114"/>
      <c r="F55" s="114"/>
      <c r="G55" s="114"/>
      <c r="H55" s="49"/>
      <c r="I55" s="155"/>
      <c r="J55" s="155"/>
      <c r="K55" s="2"/>
      <c r="L55" s="2"/>
      <c r="M55" s="2"/>
      <c r="N55" s="2"/>
      <c r="O55" s="2"/>
      <c r="P55" s="2"/>
    </row>
    <row r="56" spans="1:16" ht="22.9" customHeight="1" x14ac:dyDescent="0.3">
      <c r="A56" s="155"/>
      <c r="B56" s="243">
        <v>47219631</v>
      </c>
      <c r="C56" s="16" t="s">
        <v>37</v>
      </c>
      <c r="D56" s="16" t="s">
        <v>9</v>
      </c>
      <c r="E56" s="110">
        <v>2</v>
      </c>
      <c r="F56" s="110">
        <v>26</v>
      </c>
      <c r="G56" s="110"/>
      <c r="H56" s="17"/>
      <c r="I56" s="155"/>
      <c r="J56" s="155"/>
      <c r="K56" s="2"/>
      <c r="L56" s="2"/>
      <c r="M56" s="2"/>
      <c r="N56" s="2"/>
      <c r="O56" s="2"/>
      <c r="P56" s="2"/>
    </row>
    <row r="57" spans="1:16" ht="22.9" customHeight="1" x14ac:dyDescent="0.3">
      <c r="A57" s="155"/>
      <c r="B57" s="243">
        <v>47214660</v>
      </c>
      <c r="C57" s="16" t="s">
        <v>178</v>
      </c>
      <c r="D57" s="16" t="s">
        <v>9</v>
      </c>
      <c r="E57" s="110">
        <v>2</v>
      </c>
      <c r="F57" s="110">
        <v>26</v>
      </c>
      <c r="G57" s="110"/>
      <c r="H57" s="17"/>
      <c r="I57" s="155"/>
      <c r="J57" s="155"/>
      <c r="K57" s="2"/>
      <c r="L57" s="2"/>
      <c r="M57" s="2"/>
      <c r="N57" s="2"/>
      <c r="O57" s="2"/>
      <c r="P57" s="2"/>
    </row>
    <row r="58" spans="1:16" ht="22.9" customHeight="1" x14ac:dyDescent="0.3">
      <c r="A58" s="155"/>
      <c r="B58" s="243">
        <v>47214650</v>
      </c>
      <c r="C58" s="16" t="s">
        <v>106</v>
      </c>
      <c r="D58" s="16" t="s">
        <v>9</v>
      </c>
      <c r="E58" s="110">
        <v>2</v>
      </c>
      <c r="F58" s="110">
        <v>26</v>
      </c>
      <c r="G58" s="110"/>
      <c r="H58" s="17"/>
      <c r="I58" s="155"/>
      <c r="J58" s="155"/>
      <c r="K58" s="2"/>
      <c r="L58" s="2"/>
      <c r="M58" s="2"/>
      <c r="N58" s="2"/>
      <c r="O58" s="2"/>
      <c r="P58" s="2"/>
    </row>
    <row r="59" spans="1:16" ht="22.9" customHeight="1" x14ac:dyDescent="0.3">
      <c r="A59" s="155"/>
      <c r="B59" s="243">
        <v>47210020</v>
      </c>
      <c r="C59" s="16" t="s">
        <v>129</v>
      </c>
      <c r="D59" s="16" t="s">
        <v>9</v>
      </c>
      <c r="E59" s="110">
        <v>2</v>
      </c>
      <c r="F59" s="110">
        <v>26</v>
      </c>
      <c r="G59" s="110"/>
      <c r="H59" s="17"/>
      <c r="I59" s="155"/>
      <c r="J59" s="155"/>
      <c r="K59" s="2"/>
      <c r="L59" s="2"/>
      <c r="M59" s="2"/>
      <c r="N59" s="2"/>
      <c r="O59" s="2"/>
      <c r="P59" s="2"/>
    </row>
    <row r="60" spans="1:16" ht="22.9" customHeight="1" x14ac:dyDescent="0.3">
      <c r="A60" s="155"/>
      <c r="B60" s="243">
        <v>47215455</v>
      </c>
      <c r="C60" s="16" t="s">
        <v>143</v>
      </c>
      <c r="D60" s="16" t="s">
        <v>9</v>
      </c>
      <c r="E60" s="110">
        <v>2</v>
      </c>
      <c r="F60" s="110">
        <v>26</v>
      </c>
      <c r="G60" s="110"/>
      <c r="H60" s="17"/>
      <c r="I60" s="155"/>
      <c r="J60" s="155"/>
      <c r="K60" s="2"/>
      <c r="L60" s="2"/>
      <c r="M60" s="2"/>
      <c r="N60" s="2"/>
      <c r="O60" s="2"/>
      <c r="P60" s="2"/>
    </row>
    <row r="61" spans="1:16" ht="22.9" customHeight="1" thickBot="1" x14ac:dyDescent="0.35">
      <c r="A61" s="155"/>
      <c r="B61" s="250"/>
      <c r="C61" s="225" t="s">
        <v>65</v>
      </c>
      <c r="D61" s="225"/>
      <c r="E61" s="259" t="e">
        <f>E53+#REF!</f>
        <v>#REF!</v>
      </c>
      <c r="F61" s="259"/>
      <c r="G61" s="259"/>
      <c r="H61" s="226"/>
      <c r="I61" s="155"/>
      <c r="J61" s="155"/>
      <c r="K61" s="2"/>
      <c r="L61" s="2"/>
      <c r="M61" s="2"/>
      <c r="N61" s="2"/>
      <c r="O61" s="2"/>
      <c r="P61" s="2"/>
    </row>
    <row r="62" spans="1:16" ht="22.9" customHeight="1" thickBot="1" x14ac:dyDescent="0.35">
      <c r="A62" s="155"/>
      <c r="B62" s="295" t="s">
        <v>197</v>
      </c>
      <c r="C62" s="295"/>
      <c r="D62" s="155"/>
      <c r="E62" s="163"/>
      <c r="F62" s="163"/>
      <c r="G62" s="163"/>
      <c r="H62" s="155"/>
      <c r="I62" s="155"/>
      <c r="J62" s="155"/>
      <c r="K62" s="2"/>
      <c r="L62" s="2"/>
      <c r="M62" s="2"/>
      <c r="N62" s="2"/>
      <c r="O62" s="2"/>
      <c r="P62" s="2"/>
    </row>
    <row r="63" spans="1:16" ht="22.9" customHeight="1" thickBot="1" x14ac:dyDescent="0.35">
      <c r="A63" s="155"/>
      <c r="B63" s="241" t="s">
        <v>0</v>
      </c>
      <c r="C63" s="7" t="s">
        <v>1</v>
      </c>
      <c r="D63" s="7" t="s">
        <v>2</v>
      </c>
      <c r="E63" s="107" t="s">
        <v>3</v>
      </c>
      <c r="F63" s="107" t="s">
        <v>4</v>
      </c>
      <c r="G63" s="107" t="s">
        <v>5</v>
      </c>
      <c r="H63" s="8" t="s">
        <v>6</v>
      </c>
      <c r="I63" s="155"/>
      <c r="J63" s="155"/>
      <c r="K63" s="2"/>
      <c r="L63" s="2"/>
      <c r="M63" s="2"/>
      <c r="N63" s="2"/>
      <c r="O63" s="2"/>
      <c r="P63" s="2"/>
    </row>
    <row r="64" spans="1:16" ht="22.9" customHeight="1" x14ac:dyDescent="0.3">
      <c r="A64" s="155"/>
      <c r="B64" s="251">
        <v>47312713</v>
      </c>
      <c r="C64" s="149" t="s">
        <v>31</v>
      </c>
      <c r="D64" s="149" t="s">
        <v>7</v>
      </c>
      <c r="E64" s="200">
        <v>4.5</v>
      </c>
      <c r="F64" s="200">
        <v>32</v>
      </c>
      <c r="G64" s="200"/>
      <c r="H64" s="157"/>
      <c r="I64" s="155"/>
      <c r="J64" s="155"/>
      <c r="K64" s="2"/>
      <c r="L64" s="2"/>
      <c r="M64" s="2"/>
      <c r="N64" s="2"/>
      <c r="O64" s="2"/>
      <c r="P64" s="2"/>
    </row>
    <row r="65" spans="1:16" ht="22.9" customHeight="1" x14ac:dyDescent="0.3">
      <c r="A65" s="155"/>
      <c r="B65" s="243">
        <v>47312632</v>
      </c>
      <c r="C65" s="16" t="s">
        <v>123</v>
      </c>
      <c r="D65" s="16" t="s">
        <v>7</v>
      </c>
      <c r="E65" s="110">
        <v>3.5</v>
      </c>
      <c r="F65" s="110">
        <v>52</v>
      </c>
      <c r="G65" s="110"/>
      <c r="H65" s="17"/>
      <c r="I65" s="155"/>
      <c r="J65" s="155"/>
      <c r="K65" s="2"/>
      <c r="L65" s="2"/>
      <c r="M65" s="2"/>
      <c r="N65" s="2"/>
      <c r="O65" s="2"/>
      <c r="P65" s="2"/>
    </row>
    <row r="66" spans="1:16" ht="22.9" customHeight="1" x14ac:dyDescent="0.3">
      <c r="A66" s="155"/>
      <c r="B66" s="243">
        <v>47312135</v>
      </c>
      <c r="C66" s="16" t="s">
        <v>93</v>
      </c>
      <c r="D66" s="16" t="s">
        <v>7</v>
      </c>
      <c r="E66" s="110">
        <v>4</v>
      </c>
      <c r="F66" s="110">
        <v>52</v>
      </c>
      <c r="G66" s="110"/>
      <c r="H66" s="17"/>
      <c r="I66" s="155"/>
      <c r="J66" s="155"/>
      <c r="K66" s="2"/>
      <c r="L66" s="2"/>
      <c r="M66" s="2"/>
      <c r="N66" s="2"/>
      <c r="O66" s="2"/>
      <c r="P66" s="2"/>
    </row>
    <row r="67" spans="1:16" ht="22.9" customHeight="1" x14ac:dyDescent="0.3">
      <c r="A67" s="155"/>
      <c r="B67" s="243">
        <v>47313013</v>
      </c>
      <c r="C67" s="16" t="s">
        <v>85</v>
      </c>
      <c r="D67" s="16" t="s">
        <v>9</v>
      </c>
      <c r="E67" s="110">
        <v>1.5</v>
      </c>
      <c r="F67" s="110">
        <v>20</v>
      </c>
      <c r="G67" s="110"/>
      <c r="H67" s="17"/>
      <c r="I67" s="155"/>
      <c r="J67" s="155"/>
      <c r="K67" s="2"/>
      <c r="L67" s="2"/>
      <c r="M67" s="2"/>
      <c r="N67" s="2"/>
      <c r="O67" s="2"/>
      <c r="P67" s="2"/>
    </row>
    <row r="68" spans="1:16" ht="22.9" customHeight="1" x14ac:dyDescent="0.3">
      <c r="A68" s="155"/>
      <c r="B68" s="243">
        <v>47314231</v>
      </c>
      <c r="C68" s="16" t="s">
        <v>54</v>
      </c>
      <c r="D68" s="16" t="s">
        <v>9</v>
      </c>
      <c r="E68" s="110">
        <v>1</v>
      </c>
      <c r="F68" s="110">
        <v>14</v>
      </c>
      <c r="G68" s="194"/>
      <c r="H68" s="54"/>
      <c r="I68" s="155"/>
      <c r="J68" s="155"/>
      <c r="K68" s="2"/>
      <c r="L68" s="2"/>
      <c r="M68" s="2"/>
      <c r="N68" s="2"/>
      <c r="O68" s="2"/>
      <c r="P68" s="2"/>
    </row>
    <row r="69" spans="1:16" ht="22.9" customHeight="1" x14ac:dyDescent="0.3">
      <c r="A69" s="155"/>
      <c r="B69" s="243">
        <v>47310006</v>
      </c>
      <c r="C69" s="16" t="s">
        <v>34</v>
      </c>
      <c r="D69" s="16" t="s">
        <v>35</v>
      </c>
      <c r="E69" s="110">
        <v>1</v>
      </c>
      <c r="F69" s="110">
        <v>14</v>
      </c>
      <c r="G69" s="110"/>
      <c r="H69" s="17" t="s">
        <v>130</v>
      </c>
      <c r="I69" s="155"/>
      <c r="J69" s="155"/>
      <c r="K69" s="2"/>
      <c r="L69" s="2"/>
      <c r="M69" s="2"/>
      <c r="N69" s="2"/>
      <c r="O69" s="2"/>
      <c r="P69" s="2"/>
    </row>
    <row r="70" spans="1:16" ht="22.9" customHeight="1" x14ac:dyDescent="0.3">
      <c r="A70" s="155"/>
      <c r="B70" s="243">
        <v>47313741</v>
      </c>
      <c r="C70" s="16" t="s">
        <v>40</v>
      </c>
      <c r="D70" s="16" t="s">
        <v>9</v>
      </c>
      <c r="E70" s="110">
        <v>2</v>
      </c>
      <c r="F70" s="110">
        <v>26</v>
      </c>
      <c r="G70" s="110"/>
      <c r="H70" s="17"/>
      <c r="I70" s="17"/>
      <c r="J70" s="155"/>
      <c r="K70" s="2"/>
      <c r="L70" s="2"/>
      <c r="M70" s="2"/>
      <c r="N70" s="2"/>
      <c r="O70" s="2"/>
      <c r="P70" s="2"/>
    </row>
    <row r="71" spans="1:16" ht="22.9" customHeight="1" x14ac:dyDescent="0.3">
      <c r="A71" s="155"/>
      <c r="B71" s="243">
        <v>70011122</v>
      </c>
      <c r="C71" s="16" t="s">
        <v>100</v>
      </c>
      <c r="D71" s="16" t="s">
        <v>99</v>
      </c>
      <c r="E71" s="166">
        <v>0.5</v>
      </c>
      <c r="F71" s="110"/>
      <c r="G71" s="110">
        <v>13</v>
      </c>
      <c r="H71" s="17"/>
      <c r="I71" s="155"/>
      <c r="J71" s="155"/>
      <c r="K71" s="2"/>
      <c r="L71" s="2"/>
      <c r="M71" s="2"/>
      <c r="N71" s="2"/>
      <c r="O71" s="2"/>
      <c r="P71" s="2"/>
    </row>
    <row r="72" spans="1:16" ht="22.9" customHeight="1" x14ac:dyDescent="0.3">
      <c r="A72" s="155"/>
      <c r="B72" s="243">
        <v>47312870</v>
      </c>
      <c r="C72" s="16" t="s">
        <v>110</v>
      </c>
      <c r="D72" s="16" t="s">
        <v>9</v>
      </c>
      <c r="E72" s="166">
        <v>2</v>
      </c>
      <c r="F72" s="110">
        <v>26</v>
      </c>
      <c r="G72" s="110"/>
      <c r="H72" s="17"/>
      <c r="I72" s="155"/>
      <c r="J72" s="155"/>
      <c r="K72" s="2"/>
      <c r="L72" s="2"/>
      <c r="M72" s="2"/>
      <c r="N72" s="2"/>
      <c r="O72" s="2"/>
      <c r="P72" s="2"/>
    </row>
    <row r="73" spans="1:16" ht="22.9" customHeight="1" x14ac:dyDescent="0.3">
      <c r="A73" s="155"/>
      <c r="B73" s="243">
        <v>47312872</v>
      </c>
      <c r="C73" s="16" t="s">
        <v>41</v>
      </c>
      <c r="D73" s="16" t="s">
        <v>7</v>
      </c>
      <c r="E73" s="110">
        <v>4.5</v>
      </c>
      <c r="F73" s="110">
        <v>60</v>
      </c>
      <c r="G73" s="110"/>
      <c r="H73" s="17"/>
      <c r="I73" s="155"/>
      <c r="J73" s="155"/>
      <c r="K73" s="2"/>
      <c r="L73" s="2"/>
      <c r="M73" s="2"/>
      <c r="N73" s="2"/>
      <c r="O73" s="2"/>
      <c r="P73" s="2"/>
    </row>
    <row r="74" spans="1:16" ht="22.9" customHeight="1" x14ac:dyDescent="0.3">
      <c r="A74" s="155"/>
      <c r="B74" s="243">
        <v>47312065</v>
      </c>
      <c r="C74" s="16" t="s">
        <v>118</v>
      </c>
      <c r="D74" s="16" t="s">
        <v>9</v>
      </c>
      <c r="E74" s="110">
        <v>3.5</v>
      </c>
      <c r="F74" s="110">
        <v>45.5</v>
      </c>
      <c r="G74" s="110"/>
      <c r="H74" s="17"/>
      <c r="I74" s="155"/>
      <c r="J74" s="155"/>
      <c r="K74" s="2"/>
      <c r="L74" s="2"/>
      <c r="M74" s="2"/>
      <c r="N74" s="2"/>
      <c r="O74" s="2"/>
      <c r="P74" s="2"/>
    </row>
    <row r="75" spans="1:16" ht="22.9" customHeight="1" thickBot="1" x14ac:dyDescent="0.35">
      <c r="A75" s="155"/>
      <c r="B75" s="252">
        <v>47313386</v>
      </c>
      <c r="C75" s="19" t="s">
        <v>43</v>
      </c>
      <c r="D75" s="19" t="s">
        <v>9</v>
      </c>
      <c r="E75" s="111">
        <v>0.5</v>
      </c>
      <c r="F75" s="111">
        <v>8</v>
      </c>
      <c r="G75" s="111"/>
      <c r="H75" s="20"/>
      <c r="I75" s="155"/>
      <c r="J75" s="155"/>
      <c r="K75" s="2"/>
      <c r="L75" s="2"/>
      <c r="M75" s="2"/>
      <c r="N75" s="2"/>
      <c r="O75" s="2"/>
      <c r="P75" s="2"/>
    </row>
    <row r="76" spans="1:16" ht="22.9" customHeight="1" thickTop="1" thickBot="1" x14ac:dyDescent="0.35">
      <c r="A76" s="155"/>
      <c r="B76" s="253"/>
      <c r="C76" s="227" t="s">
        <v>66</v>
      </c>
      <c r="D76" s="227"/>
      <c r="E76" s="260">
        <f>SUM(E64:E75)</f>
        <v>28.5</v>
      </c>
      <c r="F76" s="260">
        <f>SUM(F64:F75)</f>
        <v>349.5</v>
      </c>
      <c r="G76" s="260"/>
      <c r="H76" s="228"/>
      <c r="I76" s="155"/>
      <c r="J76" s="155"/>
      <c r="K76" s="2"/>
      <c r="L76" s="2"/>
      <c r="M76" s="2"/>
      <c r="N76" s="2"/>
      <c r="O76" s="2"/>
      <c r="P76" s="2"/>
    </row>
    <row r="77" spans="1:16" ht="22.9" customHeight="1" thickBot="1" x14ac:dyDescent="0.35">
      <c r="A77" s="155"/>
      <c r="B77" s="261"/>
      <c r="C77" s="172" t="s">
        <v>67</v>
      </c>
      <c r="D77" s="172"/>
      <c r="E77" s="173" t="e">
        <f>E61+E76</f>
        <v>#REF!</v>
      </c>
      <c r="F77" s="173" t="s">
        <v>68</v>
      </c>
      <c r="G77" s="173"/>
      <c r="H77" s="174"/>
      <c r="I77" s="155"/>
      <c r="J77" s="155"/>
      <c r="K77" s="2"/>
      <c r="L77" s="2"/>
      <c r="M77" s="2"/>
      <c r="N77" s="2"/>
      <c r="O77" s="2"/>
      <c r="P77" s="2"/>
    </row>
    <row r="78" spans="1:16" ht="22.9" customHeight="1" x14ac:dyDescent="0.3">
      <c r="A78" s="155"/>
      <c r="B78" s="295" t="s">
        <v>198</v>
      </c>
      <c r="C78" s="295"/>
      <c r="D78" s="155"/>
      <c r="E78" s="163"/>
      <c r="F78" s="163"/>
      <c r="G78" s="163"/>
      <c r="H78" s="155"/>
      <c r="I78" s="155"/>
      <c r="J78" s="155"/>
      <c r="K78" s="2"/>
      <c r="L78" s="2"/>
      <c r="M78" s="2"/>
      <c r="N78" s="2"/>
      <c r="O78" s="2"/>
      <c r="P78" s="2"/>
    </row>
    <row r="79" spans="1:16" ht="22.9" customHeight="1" thickBot="1" x14ac:dyDescent="0.35">
      <c r="A79" s="155"/>
      <c r="B79" s="293" t="s">
        <v>75</v>
      </c>
      <c r="C79" s="293"/>
      <c r="D79" s="155"/>
      <c r="E79" s="163"/>
      <c r="F79" s="163"/>
      <c r="G79" s="163"/>
      <c r="H79" s="155"/>
      <c r="I79" s="155"/>
      <c r="J79" s="155"/>
      <c r="K79" s="2"/>
      <c r="L79" s="2"/>
      <c r="M79" s="2"/>
      <c r="N79" s="2"/>
      <c r="O79" s="2"/>
      <c r="P79" s="2"/>
    </row>
    <row r="80" spans="1:16" ht="22.9" customHeight="1" x14ac:dyDescent="0.3">
      <c r="A80" s="155"/>
      <c r="B80" s="254" t="s">
        <v>0</v>
      </c>
      <c r="C80" s="47" t="s">
        <v>1</v>
      </c>
      <c r="D80" s="47" t="s">
        <v>2</v>
      </c>
      <c r="E80" s="124" t="s">
        <v>3</v>
      </c>
      <c r="F80" s="124" t="s">
        <v>44</v>
      </c>
      <c r="G80" s="114"/>
      <c r="H80" s="49"/>
      <c r="I80" s="155"/>
      <c r="J80" s="155"/>
      <c r="K80" s="2"/>
      <c r="L80" s="2"/>
      <c r="M80" s="2"/>
      <c r="N80" s="2"/>
      <c r="O80" s="2"/>
      <c r="P80" s="2"/>
    </row>
    <row r="81" spans="1:16" ht="22.9" customHeight="1" x14ac:dyDescent="0.3">
      <c r="A81" s="155"/>
      <c r="B81" s="243">
        <v>47313811</v>
      </c>
      <c r="C81" s="209" t="s">
        <v>45</v>
      </c>
      <c r="D81" s="209" t="s">
        <v>46</v>
      </c>
      <c r="E81" s="210">
        <v>2.5</v>
      </c>
      <c r="F81" s="210">
        <v>120</v>
      </c>
      <c r="G81" s="210"/>
      <c r="H81" s="262"/>
      <c r="I81" s="155"/>
      <c r="J81" s="155"/>
      <c r="K81" s="2"/>
      <c r="L81" s="2"/>
      <c r="M81" s="2"/>
      <c r="N81" s="2"/>
      <c r="O81" s="2"/>
      <c r="P81" s="2"/>
    </row>
    <row r="82" spans="1:16" ht="22.9" customHeight="1" thickBot="1" x14ac:dyDescent="0.35">
      <c r="A82" s="155"/>
      <c r="B82" s="250">
        <v>47313841</v>
      </c>
      <c r="C82" s="51" t="s">
        <v>47</v>
      </c>
      <c r="D82" s="51" t="s">
        <v>46</v>
      </c>
      <c r="E82" s="122">
        <v>2.5</v>
      </c>
      <c r="F82" s="122">
        <v>120</v>
      </c>
      <c r="G82" s="122"/>
      <c r="H82" s="52"/>
      <c r="I82" s="155"/>
      <c r="J82" s="155"/>
      <c r="K82" s="2"/>
      <c r="L82" s="2"/>
      <c r="M82" s="2"/>
      <c r="N82" s="2"/>
      <c r="O82" s="2"/>
      <c r="P82" s="2"/>
    </row>
    <row r="83" spans="1:16" ht="22.9" customHeight="1" thickBot="1" x14ac:dyDescent="0.35">
      <c r="A83" s="155"/>
      <c r="B83" s="163" t="s">
        <v>76</v>
      </c>
      <c r="C83" s="155"/>
      <c r="D83" s="155"/>
      <c r="E83" s="163"/>
      <c r="F83" s="163"/>
      <c r="G83" s="163"/>
      <c r="H83" s="155"/>
      <c r="I83" s="155"/>
      <c r="J83" s="155"/>
      <c r="K83" s="2"/>
      <c r="L83" s="2"/>
      <c r="M83" s="2"/>
      <c r="N83" s="2"/>
      <c r="O83" s="2"/>
      <c r="P83" s="2"/>
    </row>
    <row r="84" spans="1:16" ht="22.9" customHeight="1" thickBot="1" x14ac:dyDescent="0.35">
      <c r="A84" s="155"/>
      <c r="B84" s="241" t="s">
        <v>0</v>
      </c>
      <c r="C84" s="7" t="s">
        <v>1</v>
      </c>
      <c r="D84" s="7" t="s">
        <v>2</v>
      </c>
      <c r="E84" s="125" t="s">
        <v>3</v>
      </c>
      <c r="F84" s="107" t="s">
        <v>4</v>
      </c>
      <c r="G84" s="107" t="s">
        <v>5</v>
      </c>
      <c r="H84" s="8" t="s">
        <v>6</v>
      </c>
      <c r="I84" s="155"/>
      <c r="J84" s="155"/>
      <c r="K84" s="2"/>
      <c r="L84" s="2"/>
      <c r="M84" s="2"/>
      <c r="N84" s="2"/>
      <c r="O84" s="2"/>
      <c r="P84" s="2"/>
    </row>
    <row r="85" spans="1:16" ht="22.9" customHeight="1" x14ac:dyDescent="0.3">
      <c r="A85" s="155"/>
      <c r="B85" s="243">
        <v>47015000</v>
      </c>
      <c r="C85" s="16" t="s">
        <v>124</v>
      </c>
      <c r="D85" s="16" t="s">
        <v>125</v>
      </c>
      <c r="E85" s="166">
        <v>1</v>
      </c>
      <c r="F85" s="110">
        <v>13</v>
      </c>
      <c r="G85" s="194"/>
      <c r="H85" s="54"/>
      <c r="I85" s="155"/>
      <c r="J85" s="155"/>
      <c r="K85" s="2"/>
      <c r="L85" s="2"/>
      <c r="M85" s="2"/>
      <c r="N85" s="2"/>
      <c r="O85" s="2"/>
      <c r="P85" s="2"/>
    </row>
    <row r="86" spans="1:16" ht="22.9" customHeight="1" x14ac:dyDescent="0.3">
      <c r="A86" s="60"/>
      <c r="B86" s="242">
        <v>47313025</v>
      </c>
      <c r="C86" s="10" t="s">
        <v>121</v>
      </c>
      <c r="D86" s="10" t="s">
        <v>9</v>
      </c>
      <c r="E86" s="126">
        <v>1</v>
      </c>
      <c r="F86" s="108">
        <v>13</v>
      </c>
      <c r="G86" s="165"/>
      <c r="H86" s="110" t="s">
        <v>130</v>
      </c>
      <c r="I86" s="33"/>
      <c r="J86" s="155"/>
      <c r="K86" s="4"/>
      <c r="L86" s="2"/>
      <c r="M86" s="4"/>
      <c r="N86" s="2"/>
      <c r="O86" s="4"/>
      <c r="P86" s="154"/>
    </row>
    <row r="87" spans="1:16" ht="22.9" customHeight="1" x14ac:dyDescent="0.3">
      <c r="A87" s="60"/>
      <c r="B87" s="243">
        <v>47313701</v>
      </c>
      <c r="C87" s="16" t="s">
        <v>49</v>
      </c>
      <c r="D87" s="16" t="s">
        <v>9</v>
      </c>
      <c r="E87" s="119">
        <v>2</v>
      </c>
      <c r="F87" s="110">
        <v>26</v>
      </c>
      <c r="G87" s="194"/>
      <c r="H87" s="54"/>
      <c r="I87" s="155"/>
      <c r="J87" s="155"/>
      <c r="K87" s="2"/>
      <c r="L87" s="2"/>
      <c r="M87" s="2"/>
      <c r="N87" s="2"/>
      <c r="O87" s="2"/>
      <c r="P87" s="154"/>
    </row>
    <row r="88" spans="1:16" ht="22.9" customHeight="1" x14ac:dyDescent="0.3">
      <c r="A88" s="60"/>
      <c r="B88" s="243">
        <v>47312873</v>
      </c>
      <c r="C88" s="16" t="s">
        <v>140</v>
      </c>
      <c r="D88" s="16" t="s">
        <v>35</v>
      </c>
      <c r="E88" s="110">
        <v>2</v>
      </c>
      <c r="F88" s="110">
        <v>26</v>
      </c>
      <c r="G88" s="110"/>
      <c r="H88" s="17"/>
      <c r="I88" s="292"/>
      <c r="J88" s="292"/>
      <c r="K88" s="2"/>
      <c r="L88" s="2"/>
      <c r="M88" s="2"/>
      <c r="N88" s="2"/>
      <c r="O88" s="2"/>
      <c r="P88" s="291"/>
    </row>
    <row r="89" spans="1:16" ht="22.9" customHeight="1" x14ac:dyDescent="0.3">
      <c r="A89" s="60"/>
      <c r="B89" s="243">
        <v>47312531</v>
      </c>
      <c r="C89" s="16" t="s">
        <v>39</v>
      </c>
      <c r="D89" s="16" t="s">
        <v>9</v>
      </c>
      <c r="E89" s="110">
        <v>3</v>
      </c>
      <c r="F89" s="110">
        <v>40</v>
      </c>
      <c r="G89" s="110"/>
      <c r="H89" s="17"/>
      <c r="I89" s="155"/>
      <c r="J89" s="155"/>
      <c r="K89" s="2"/>
      <c r="L89" s="2"/>
      <c r="M89" s="2"/>
      <c r="N89" s="2"/>
      <c r="O89" s="2"/>
      <c r="P89" s="154"/>
    </row>
    <row r="90" spans="1:16" ht="22.9" customHeight="1" x14ac:dyDescent="0.3">
      <c r="A90" s="60"/>
      <c r="B90" s="243">
        <v>47313722</v>
      </c>
      <c r="C90" s="16" t="s">
        <v>48</v>
      </c>
      <c r="D90" s="16" t="s">
        <v>9</v>
      </c>
      <c r="E90" s="119">
        <v>2.5</v>
      </c>
      <c r="F90" s="110">
        <v>32.5</v>
      </c>
      <c r="G90" s="110"/>
      <c r="H90" s="17"/>
      <c r="I90" s="155"/>
      <c r="J90" s="155"/>
      <c r="K90" s="2"/>
      <c r="L90" s="2"/>
      <c r="M90" s="2"/>
      <c r="N90" s="2"/>
      <c r="O90" s="2"/>
      <c r="P90" s="154"/>
    </row>
    <row r="91" spans="1:16" ht="22.9" customHeight="1" x14ac:dyDescent="0.3">
      <c r="A91" s="60"/>
      <c r="B91" s="243">
        <v>47313770</v>
      </c>
      <c r="C91" s="16" t="s">
        <v>55</v>
      </c>
      <c r="D91" s="16" t="s">
        <v>7</v>
      </c>
      <c r="E91" s="110">
        <v>4</v>
      </c>
      <c r="F91" s="110">
        <v>52</v>
      </c>
      <c r="G91" s="110"/>
      <c r="H91" s="17"/>
      <c r="I91" s="155"/>
      <c r="J91" s="155"/>
      <c r="K91" s="2"/>
      <c r="L91" s="2"/>
      <c r="M91" s="2"/>
      <c r="N91" s="2"/>
      <c r="O91" s="2"/>
      <c r="P91" s="154"/>
    </row>
    <row r="92" spans="1:16" ht="22.9" customHeight="1" x14ac:dyDescent="0.3">
      <c r="A92" s="60"/>
      <c r="B92" s="255">
        <v>47314771</v>
      </c>
      <c r="C92" s="76" t="s">
        <v>103</v>
      </c>
      <c r="D92" s="76" t="s">
        <v>9</v>
      </c>
      <c r="E92" s="136">
        <v>3</v>
      </c>
      <c r="F92" s="136">
        <v>39</v>
      </c>
      <c r="G92" s="132"/>
      <c r="H92" s="14"/>
      <c r="I92" s="155"/>
      <c r="J92" s="155"/>
      <c r="K92" s="2"/>
      <c r="L92" s="2"/>
      <c r="M92" s="2"/>
      <c r="N92" s="2"/>
      <c r="O92" s="2"/>
      <c r="P92" s="154"/>
    </row>
    <row r="93" spans="1:16" ht="22.9" customHeight="1" thickBot="1" x14ac:dyDescent="0.35">
      <c r="A93" s="60"/>
      <c r="B93" s="243">
        <v>47313723</v>
      </c>
      <c r="C93" s="16" t="s">
        <v>91</v>
      </c>
      <c r="D93" s="16" t="s">
        <v>7</v>
      </c>
      <c r="E93" s="119">
        <v>7</v>
      </c>
      <c r="F93" s="110">
        <v>94</v>
      </c>
      <c r="G93" s="110"/>
      <c r="H93" s="17"/>
      <c r="I93" s="155"/>
      <c r="J93" s="155"/>
      <c r="K93" s="2"/>
      <c r="L93" s="2"/>
      <c r="M93" s="2"/>
      <c r="N93" s="2"/>
      <c r="O93" s="2"/>
      <c r="P93" s="154"/>
    </row>
    <row r="94" spans="1:16" ht="22.9" customHeight="1" thickBot="1" x14ac:dyDescent="0.35">
      <c r="A94" s="60"/>
      <c r="B94" s="256"/>
      <c r="C94" s="229" t="s">
        <v>69</v>
      </c>
      <c r="D94" s="229"/>
      <c r="E94" s="263">
        <f>SUM(E85:E93)</f>
        <v>25.5</v>
      </c>
      <c r="F94" s="264">
        <v>341</v>
      </c>
      <c r="G94" s="264"/>
      <c r="H94" s="230"/>
      <c r="I94" s="33"/>
      <c r="J94" s="155"/>
      <c r="K94" s="4"/>
      <c r="L94" s="2"/>
      <c r="M94" s="4"/>
      <c r="N94" s="2"/>
      <c r="O94" s="4"/>
      <c r="P94" s="154"/>
    </row>
    <row r="95" spans="1:16" ht="22.9" customHeight="1" thickTop="1" thickBot="1" x14ac:dyDescent="0.35">
      <c r="A95" s="60"/>
      <c r="B95" s="257"/>
      <c r="C95" s="234" t="s">
        <v>183</v>
      </c>
      <c r="D95" s="234"/>
      <c r="E95" s="265">
        <f>E82+E94</f>
        <v>28</v>
      </c>
      <c r="F95" s="266"/>
      <c r="G95" s="266"/>
      <c r="H95" s="236"/>
      <c r="I95" s="33"/>
      <c r="J95" s="155"/>
      <c r="K95" s="4"/>
      <c r="L95" s="2"/>
      <c r="M95" s="4"/>
      <c r="N95" s="2"/>
      <c r="O95" s="4"/>
      <c r="P95" s="154"/>
    </row>
    <row r="96" spans="1:16" ht="22.9" customHeight="1" thickBot="1" x14ac:dyDescent="0.35">
      <c r="A96" s="155"/>
      <c r="B96" s="241" t="s">
        <v>53</v>
      </c>
      <c r="C96" s="7"/>
      <c r="D96" s="67"/>
      <c r="E96" s="129"/>
      <c r="F96" s="129"/>
      <c r="G96" s="129"/>
      <c r="H96" s="68"/>
      <c r="I96" s="297"/>
      <c r="J96" s="297"/>
      <c r="K96" s="298"/>
      <c r="L96" s="298"/>
      <c r="M96" s="298"/>
      <c r="N96" s="298"/>
      <c r="O96" s="299"/>
      <c r="P96" s="299"/>
    </row>
    <row r="97" spans="1:16" ht="22.9" customHeight="1" x14ac:dyDescent="0.3">
      <c r="A97" s="155"/>
      <c r="B97" s="242">
        <v>47314521</v>
      </c>
      <c r="C97" s="10" t="s">
        <v>86</v>
      </c>
      <c r="D97" s="10" t="s">
        <v>63</v>
      </c>
      <c r="E97" s="108">
        <v>2</v>
      </c>
      <c r="F97" s="108">
        <v>26</v>
      </c>
      <c r="G97" s="108"/>
      <c r="H97" s="11"/>
      <c r="I97" s="155"/>
      <c r="J97" s="155"/>
      <c r="K97" s="2"/>
      <c r="L97" s="2"/>
      <c r="M97" s="2"/>
      <c r="N97" s="2"/>
      <c r="O97" s="2"/>
      <c r="P97" s="2"/>
    </row>
    <row r="98" spans="1:16" ht="22.9" customHeight="1" x14ac:dyDescent="0.3">
      <c r="A98" s="155"/>
      <c r="B98" s="110">
        <v>47314780</v>
      </c>
      <c r="C98" s="16" t="s">
        <v>190</v>
      </c>
      <c r="D98" s="16" t="s">
        <v>63</v>
      </c>
      <c r="E98" s="110">
        <v>2</v>
      </c>
      <c r="F98" s="110">
        <v>26</v>
      </c>
      <c r="G98" s="110"/>
      <c r="H98" s="16"/>
      <c r="I98" s="16"/>
      <c r="J98" s="155"/>
      <c r="K98" s="2"/>
      <c r="L98" s="2"/>
      <c r="M98" s="2"/>
      <c r="N98" s="2"/>
      <c r="O98" s="2"/>
      <c r="P98" s="2"/>
    </row>
    <row r="99" spans="1:16" ht="22.9" customHeight="1" x14ac:dyDescent="0.3">
      <c r="A99" s="155"/>
      <c r="B99" s="110">
        <v>47313020</v>
      </c>
      <c r="C99" s="16" t="s">
        <v>102</v>
      </c>
      <c r="D99" s="16" t="s">
        <v>63</v>
      </c>
      <c r="E99" s="110">
        <v>2</v>
      </c>
      <c r="F99" s="110">
        <v>26</v>
      </c>
      <c r="G99" s="110"/>
      <c r="H99" s="16"/>
      <c r="I99" s="155"/>
      <c r="J99" s="155"/>
      <c r="K99" s="2"/>
      <c r="L99" s="2"/>
      <c r="M99" s="2"/>
      <c r="N99" s="2"/>
      <c r="O99" s="2"/>
      <c r="P99" s="2"/>
    </row>
    <row r="100" spans="1:16" ht="22.9" customHeight="1" x14ac:dyDescent="0.3">
      <c r="A100" s="155"/>
      <c r="B100" s="110"/>
      <c r="C100" s="209" t="s">
        <v>69</v>
      </c>
      <c r="D100" s="209"/>
      <c r="E100" s="267">
        <f>E95+E99</f>
        <v>30</v>
      </c>
      <c r="F100" s="210">
        <v>367</v>
      </c>
      <c r="G100" s="210"/>
      <c r="H100" s="209"/>
      <c r="I100" s="155"/>
      <c r="J100" s="155"/>
      <c r="K100" s="2"/>
      <c r="L100" s="2"/>
      <c r="M100" s="2"/>
      <c r="N100" s="2"/>
      <c r="O100" s="2"/>
      <c r="P100" s="2"/>
    </row>
    <row r="101" spans="1:16" ht="22.9" customHeight="1" thickBot="1" x14ac:dyDescent="0.35">
      <c r="A101" s="155"/>
      <c r="B101" s="295" t="s">
        <v>199</v>
      </c>
      <c r="C101" s="295"/>
      <c r="D101" s="155"/>
      <c r="E101" s="163"/>
      <c r="F101" s="163"/>
      <c r="G101" s="163"/>
      <c r="H101" s="155"/>
      <c r="I101" s="155"/>
      <c r="J101" s="155"/>
      <c r="K101" s="2"/>
      <c r="L101" s="2"/>
      <c r="M101" s="2"/>
      <c r="N101" s="2"/>
      <c r="O101" s="2"/>
      <c r="P101" s="2"/>
    </row>
    <row r="102" spans="1:16" ht="22.9" customHeight="1" x14ac:dyDescent="0.3">
      <c r="A102" s="155"/>
      <c r="B102" s="254" t="s">
        <v>0</v>
      </c>
      <c r="C102" s="47" t="s">
        <v>1</v>
      </c>
      <c r="D102" s="47" t="s">
        <v>2</v>
      </c>
      <c r="E102" s="124" t="s">
        <v>3</v>
      </c>
      <c r="F102" s="124" t="s">
        <v>4</v>
      </c>
      <c r="G102" s="124" t="s">
        <v>5</v>
      </c>
      <c r="H102" s="70" t="s">
        <v>6</v>
      </c>
      <c r="I102" s="155"/>
      <c r="J102" s="155"/>
      <c r="K102" s="2"/>
      <c r="L102" s="2"/>
      <c r="M102" s="2"/>
      <c r="N102" s="2"/>
      <c r="O102" s="2"/>
      <c r="P102" s="2"/>
    </row>
    <row r="103" spans="1:16" ht="22.9" customHeight="1" x14ac:dyDescent="0.3">
      <c r="A103" s="155"/>
      <c r="B103" s="243">
        <v>47313033</v>
      </c>
      <c r="C103" s="16" t="s">
        <v>109</v>
      </c>
      <c r="D103" s="16" t="s">
        <v>9</v>
      </c>
      <c r="E103" s="110">
        <v>2</v>
      </c>
      <c r="F103" s="110">
        <v>26</v>
      </c>
      <c r="G103" s="110"/>
      <c r="H103" s="17" t="s">
        <v>176</v>
      </c>
      <c r="I103" s="155"/>
      <c r="J103" s="155"/>
      <c r="K103" s="2"/>
      <c r="L103" s="2"/>
      <c r="M103" s="2"/>
      <c r="N103" s="2"/>
      <c r="O103" s="2"/>
      <c r="P103" s="2"/>
    </row>
    <row r="104" spans="1:16" ht="22.9" customHeight="1" x14ac:dyDescent="0.3">
      <c r="A104" s="155"/>
      <c r="B104" s="243">
        <v>47313040</v>
      </c>
      <c r="C104" s="16" t="s">
        <v>108</v>
      </c>
      <c r="D104" s="16" t="s">
        <v>7</v>
      </c>
      <c r="E104" s="110">
        <v>2</v>
      </c>
      <c r="F104" s="110">
        <v>20</v>
      </c>
      <c r="G104" s="110"/>
      <c r="H104" s="17"/>
      <c r="I104" s="155"/>
      <c r="J104" s="155"/>
      <c r="K104" s="2"/>
      <c r="L104" s="2"/>
      <c r="M104" s="2"/>
      <c r="N104" s="2"/>
      <c r="O104" s="2"/>
      <c r="P104" s="2"/>
    </row>
    <row r="105" spans="1:16" ht="22.9" customHeight="1" x14ac:dyDescent="0.3">
      <c r="A105" s="158"/>
      <c r="B105" s="243">
        <v>47313711</v>
      </c>
      <c r="C105" s="16" t="s">
        <v>50</v>
      </c>
      <c r="D105" s="16" t="s">
        <v>7</v>
      </c>
      <c r="E105" s="119">
        <v>2</v>
      </c>
      <c r="F105" s="110">
        <v>26</v>
      </c>
      <c r="G105" s="110"/>
      <c r="H105" s="17"/>
      <c r="I105" s="158"/>
      <c r="J105" s="158"/>
      <c r="K105" s="2"/>
      <c r="L105" s="2"/>
      <c r="M105" s="2"/>
      <c r="N105" s="2"/>
      <c r="O105" s="2"/>
      <c r="P105" s="2"/>
    </row>
    <row r="106" spans="1:16" ht="22.9" customHeight="1" x14ac:dyDescent="0.3">
      <c r="A106" s="155"/>
      <c r="B106" s="243">
        <v>47313761</v>
      </c>
      <c r="C106" s="16" t="s">
        <v>55</v>
      </c>
      <c r="D106" s="16" t="s">
        <v>7</v>
      </c>
      <c r="E106" s="110">
        <v>4</v>
      </c>
      <c r="F106" s="110">
        <v>52</v>
      </c>
      <c r="G106" s="110"/>
      <c r="H106" s="17"/>
      <c r="I106" s="155"/>
      <c r="J106" s="155"/>
      <c r="K106" s="2"/>
      <c r="L106" s="2"/>
      <c r="M106" s="2"/>
      <c r="N106" s="2"/>
      <c r="O106" s="2"/>
      <c r="P106" s="2"/>
    </row>
    <row r="107" spans="1:16" ht="22.9" customHeight="1" x14ac:dyDescent="0.3">
      <c r="A107" s="155"/>
      <c r="B107" s="243">
        <v>47314631</v>
      </c>
      <c r="C107" s="16" t="s">
        <v>56</v>
      </c>
      <c r="D107" s="16" t="s">
        <v>9</v>
      </c>
      <c r="E107" s="110">
        <v>2</v>
      </c>
      <c r="F107" s="110">
        <v>26</v>
      </c>
      <c r="G107" s="110"/>
      <c r="H107" s="17"/>
      <c r="I107" s="155"/>
      <c r="J107" s="155"/>
      <c r="K107" s="2"/>
      <c r="L107" s="2"/>
      <c r="M107" s="2"/>
      <c r="N107" s="2"/>
      <c r="O107" s="2"/>
      <c r="P107" s="2"/>
    </row>
    <row r="108" spans="1:16" ht="22.9" customHeight="1" x14ac:dyDescent="0.3">
      <c r="A108" s="159"/>
      <c r="B108" s="243">
        <v>47313077</v>
      </c>
      <c r="C108" s="16" t="s">
        <v>120</v>
      </c>
      <c r="D108" s="16" t="s">
        <v>9</v>
      </c>
      <c r="E108" s="110">
        <v>3</v>
      </c>
      <c r="F108" s="110">
        <v>39</v>
      </c>
      <c r="G108" s="110"/>
      <c r="H108" s="17"/>
      <c r="I108" s="159"/>
      <c r="J108" s="159"/>
      <c r="K108" s="2"/>
      <c r="L108" s="2"/>
      <c r="M108" s="2"/>
      <c r="N108" s="2"/>
      <c r="O108" s="2"/>
      <c r="P108" s="2"/>
    </row>
    <row r="109" spans="1:16" ht="22.9" customHeight="1" x14ac:dyDescent="0.3">
      <c r="A109" s="155"/>
      <c r="B109" s="243">
        <v>47312605</v>
      </c>
      <c r="C109" s="16" t="s">
        <v>97</v>
      </c>
      <c r="D109" s="16" t="s">
        <v>9</v>
      </c>
      <c r="E109" s="110">
        <v>1</v>
      </c>
      <c r="F109" s="110">
        <v>14</v>
      </c>
      <c r="G109" s="110"/>
      <c r="H109" s="17"/>
      <c r="I109" s="155"/>
      <c r="J109" s="155"/>
      <c r="K109" s="2"/>
      <c r="L109" s="2"/>
      <c r="M109" s="2"/>
      <c r="N109" s="2"/>
      <c r="O109" s="2"/>
      <c r="P109" s="2"/>
    </row>
    <row r="110" spans="1:16" ht="22.9" customHeight="1" x14ac:dyDescent="0.3">
      <c r="A110" s="155"/>
      <c r="B110" s="243">
        <v>47313724</v>
      </c>
      <c r="C110" s="16" t="s">
        <v>92</v>
      </c>
      <c r="D110" s="16" t="s">
        <v>7</v>
      </c>
      <c r="E110" s="110">
        <v>7</v>
      </c>
      <c r="F110" s="110">
        <v>94</v>
      </c>
      <c r="G110" s="110"/>
      <c r="H110" s="17"/>
      <c r="I110" s="155"/>
      <c r="J110" s="155"/>
      <c r="K110" s="2"/>
      <c r="L110" s="2"/>
      <c r="M110" s="2"/>
      <c r="N110" s="2"/>
      <c r="O110" s="2"/>
      <c r="P110" s="2"/>
    </row>
    <row r="111" spans="1:16" ht="22.9" customHeight="1" x14ac:dyDescent="0.3">
      <c r="A111" s="155"/>
      <c r="B111" s="243">
        <v>47314777</v>
      </c>
      <c r="C111" s="61" t="s">
        <v>107</v>
      </c>
      <c r="D111" s="61" t="s">
        <v>9</v>
      </c>
      <c r="E111" s="132">
        <v>3</v>
      </c>
      <c r="F111" s="132">
        <v>39</v>
      </c>
      <c r="G111" s="132"/>
      <c r="H111" s="14"/>
      <c r="I111" s="155"/>
      <c r="J111" s="155"/>
      <c r="K111" s="2"/>
      <c r="L111" s="2"/>
      <c r="M111" s="2"/>
      <c r="N111" s="2"/>
      <c r="O111" s="2"/>
      <c r="P111" s="2"/>
    </row>
    <row r="112" spans="1:16" ht="22.9" customHeight="1" x14ac:dyDescent="0.3">
      <c r="A112" s="155"/>
      <c r="B112" s="243">
        <v>47313781</v>
      </c>
      <c r="C112" s="16" t="s">
        <v>51</v>
      </c>
      <c r="D112" s="16" t="s">
        <v>9</v>
      </c>
      <c r="E112" s="119">
        <v>1</v>
      </c>
      <c r="F112" s="110">
        <v>14</v>
      </c>
      <c r="G112" s="194"/>
      <c r="H112" s="54"/>
      <c r="I112" s="155"/>
      <c r="J112" s="155"/>
      <c r="K112" s="2"/>
      <c r="L112" s="2"/>
      <c r="M112" s="2"/>
      <c r="N112" s="2"/>
      <c r="O112" s="2"/>
      <c r="P112" s="2"/>
    </row>
    <row r="113" spans="1:16" ht="22.9" customHeight="1" x14ac:dyDescent="0.3">
      <c r="A113" s="155"/>
      <c r="B113" s="243">
        <v>47313731</v>
      </c>
      <c r="C113" s="16" t="s">
        <v>87</v>
      </c>
      <c r="D113" s="16" t="s">
        <v>9</v>
      </c>
      <c r="E113" s="110">
        <v>2</v>
      </c>
      <c r="F113" s="110">
        <v>26</v>
      </c>
      <c r="G113" s="110"/>
      <c r="H113" s="17"/>
      <c r="I113" s="155"/>
      <c r="J113" s="155"/>
      <c r="K113" s="2"/>
      <c r="L113" s="2"/>
      <c r="M113" s="2"/>
      <c r="N113" s="2"/>
      <c r="O113" s="2"/>
      <c r="P113" s="2"/>
    </row>
    <row r="114" spans="1:16" ht="22.9" customHeight="1" thickBot="1" x14ac:dyDescent="0.35">
      <c r="A114" s="155"/>
      <c r="B114" s="249"/>
      <c r="C114" s="268" t="s">
        <v>57</v>
      </c>
      <c r="D114" s="268"/>
      <c r="E114" s="269">
        <f>SUM(E103:E113)</f>
        <v>29</v>
      </c>
      <c r="F114" s="269">
        <v>345</v>
      </c>
      <c r="G114" s="269"/>
      <c r="H114" s="270"/>
      <c r="I114" s="155"/>
      <c r="J114" s="155"/>
      <c r="K114" s="2"/>
      <c r="L114" s="2"/>
      <c r="M114" s="2"/>
      <c r="N114" s="2"/>
      <c r="O114" s="2"/>
      <c r="P114" s="2"/>
    </row>
    <row r="115" spans="1:16" ht="22.9" customHeight="1" thickBot="1" x14ac:dyDescent="0.35">
      <c r="A115" s="155"/>
      <c r="B115" s="241" t="s">
        <v>53</v>
      </c>
      <c r="C115" s="7"/>
      <c r="D115" s="67"/>
      <c r="E115" s="129"/>
      <c r="F115" s="129"/>
      <c r="G115" s="129"/>
      <c r="H115" s="68"/>
      <c r="I115" s="155"/>
      <c r="J115" s="155"/>
      <c r="K115" s="2"/>
      <c r="L115" s="2"/>
      <c r="M115" s="2"/>
      <c r="N115" s="2"/>
      <c r="O115" s="2"/>
      <c r="P115" s="2"/>
    </row>
    <row r="116" spans="1:16" ht="22.9" customHeight="1" x14ac:dyDescent="0.3">
      <c r="A116" s="155"/>
      <c r="B116" s="242">
        <v>47314522</v>
      </c>
      <c r="C116" s="10" t="s">
        <v>73</v>
      </c>
      <c r="D116" s="10" t="s">
        <v>63</v>
      </c>
      <c r="E116" s="108">
        <v>2</v>
      </c>
      <c r="F116" s="108">
        <v>26</v>
      </c>
      <c r="G116" s="108"/>
      <c r="H116" s="11"/>
      <c r="I116" s="155"/>
      <c r="J116" s="155"/>
      <c r="K116" s="2"/>
      <c r="L116" s="2"/>
      <c r="M116" s="2"/>
      <c r="N116" s="2"/>
      <c r="O116" s="2"/>
      <c r="P116" s="2"/>
    </row>
    <row r="117" spans="1:16" ht="22.9" customHeight="1" x14ac:dyDescent="0.3">
      <c r="A117" s="155"/>
      <c r="B117" s="110">
        <v>47314781</v>
      </c>
      <c r="C117" s="16" t="s">
        <v>190</v>
      </c>
      <c r="D117" s="16" t="s">
        <v>63</v>
      </c>
      <c r="E117" s="110">
        <v>2</v>
      </c>
      <c r="F117" s="110">
        <v>26</v>
      </c>
      <c r="G117" s="110"/>
      <c r="H117" s="16"/>
      <c r="I117" s="16"/>
      <c r="J117" s="155"/>
      <c r="K117" s="2"/>
      <c r="L117" s="2"/>
      <c r="M117" s="2"/>
      <c r="N117" s="2"/>
      <c r="O117" s="2"/>
      <c r="P117" s="2"/>
    </row>
    <row r="118" spans="1:16" ht="22.9" customHeight="1" x14ac:dyDescent="0.3">
      <c r="A118" s="155"/>
      <c r="B118" s="110">
        <v>47313021</v>
      </c>
      <c r="C118" s="16" t="s">
        <v>102</v>
      </c>
      <c r="D118" s="16" t="s">
        <v>63</v>
      </c>
      <c r="E118" s="110">
        <v>2</v>
      </c>
      <c r="F118" s="110">
        <v>26</v>
      </c>
      <c r="G118" s="110"/>
      <c r="H118" s="16"/>
      <c r="I118" s="155"/>
      <c r="J118" s="155"/>
      <c r="K118" s="2"/>
      <c r="L118" s="2"/>
      <c r="M118" s="2"/>
      <c r="N118" s="2"/>
      <c r="O118" s="2"/>
      <c r="P118" s="2"/>
    </row>
    <row r="119" spans="1:16" ht="22.9" customHeight="1" x14ac:dyDescent="0.3">
      <c r="A119" s="155"/>
      <c r="B119" s="110"/>
      <c r="C119" s="139" t="s">
        <v>65</v>
      </c>
      <c r="D119" s="139"/>
      <c r="E119" s="140">
        <f>E114+E116</f>
        <v>31</v>
      </c>
      <c r="F119" s="140"/>
      <c r="G119" s="140"/>
      <c r="H119" s="139"/>
      <c r="I119" s="71"/>
      <c r="J119" s="155"/>
      <c r="K119" s="2"/>
      <c r="L119" s="2"/>
      <c r="M119" s="2"/>
      <c r="N119" s="2"/>
      <c r="O119" s="2"/>
      <c r="P119" s="2"/>
    </row>
    <row r="120" spans="1:16" ht="22.9" customHeight="1" x14ac:dyDescent="0.3">
      <c r="A120" s="155"/>
      <c r="B120" s="110"/>
      <c r="C120" s="176" t="s">
        <v>72</v>
      </c>
      <c r="D120" s="176"/>
      <c r="E120" s="177">
        <f>E119+E100</f>
        <v>61</v>
      </c>
      <c r="F120" s="271">
        <v>371</v>
      </c>
      <c r="G120" s="271"/>
      <c r="H120" s="176"/>
      <c r="I120" s="155"/>
      <c r="J120" s="155"/>
      <c r="K120" s="2"/>
      <c r="L120" s="2"/>
      <c r="M120" s="2"/>
      <c r="N120" s="2"/>
      <c r="O120" s="2"/>
      <c r="P120" s="2"/>
    </row>
    <row r="121" spans="1:16" ht="22.9" customHeight="1" x14ac:dyDescent="0.3">
      <c r="A121" s="155"/>
      <c r="B121" s="163"/>
      <c r="C121" s="155"/>
      <c r="D121" s="155"/>
      <c r="E121" s="163"/>
      <c r="F121" s="163"/>
      <c r="G121" s="163"/>
      <c r="H121" s="155"/>
      <c r="I121" s="155"/>
      <c r="J121" s="155"/>
      <c r="K121" s="2"/>
      <c r="L121" s="2"/>
      <c r="M121" s="2"/>
      <c r="N121" s="2"/>
      <c r="O121" s="2"/>
      <c r="P121" s="2"/>
    </row>
    <row r="122" spans="1:16" ht="22.9" customHeight="1" x14ac:dyDescent="0.3">
      <c r="A122" s="155"/>
      <c r="B122" s="295" t="s">
        <v>200</v>
      </c>
      <c r="C122" s="295"/>
      <c r="D122" s="300"/>
      <c r="E122" s="300"/>
      <c r="F122" s="300"/>
      <c r="G122" s="300"/>
      <c r="H122" s="300"/>
      <c r="I122" s="155"/>
      <c r="J122" s="155"/>
      <c r="K122" s="2"/>
      <c r="L122" s="2"/>
      <c r="M122" s="2"/>
      <c r="N122" s="2"/>
      <c r="O122" s="2"/>
      <c r="P122" s="2"/>
    </row>
    <row r="123" spans="1:16" ht="22.9" customHeight="1" thickBot="1" x14ac:dyDescent="0.35">
      <c r="A123" s="155"/>
      <c r="B123" s="163"/>
      <c r="C123" s="155"/>
      <c r="D123" s="155"/>
      <c r="E123" s="163"/>
      <c r="F123" s="163"/>
      <c r="G123" s="163"/>
      <c r="H123" s="155"/>
      <c r="I123" s="155"/>
      <c r="J123" s="155"/>
      <c r="K123" s="2"/>
      <c r="L123" s="2"/>
      <c r="M123" s="2"/>
      <c r="N123" s="2"/>
      <c r="O123" s="2"/>
      <c r="P123" s="2"/>
    </row>
    <row r="124" spans="1:16" ht="22.9" customHeight="1" x14ac:dyDescent="0.3">
      <c r="A124" s="155"/>
      <c r="B124" s="254" t="s">
        <v>0</v>
      </c>
      <c r="C124" s="47" t="s">
        <v>1</v>
      </c>
      <c r="D124" s="47" t="s">
        <v>2</v>
      </c>
      <c r="E124" s="124" t="s">
        <v>3</v>
      </c>
      <c r="F124" s="124" t="s">
        <v>44</v>
      </c>
      <c r="G124" s="114"/>
      <c r="H124" s="49"/>
      <c r="I124" s="155"/>
      <c r="J124" s="155"/>
      <c r="K124" s="2"/>
      <c r="L124" s="2"/>
      <c r="M124" s="2"/>
      <c r="N124" s="2"/>
      <c r="O124" s="2"/>
      <c r="P124" s="2"/>
    </row>
    <row r="125" spans="1:16" ht="22.9" customHeight="1" x14ac:dyDescent="0.3">
      <c r="A125" s="155"/>
      <c r="B125" s="243">
        <v>47313811</v>
      </c>
      <c r="C125" s="16" t="s">
        <v>58</v>
      </c>
      <c r="D125" s="16" t="s">
        <v>46</v>
      </c>
      <c r="E125" s="110">
        <v>0</v>
      </c>
      <c r="F125" s="110">
        <v>120</v>
      </c>
      <c r="G125" s="110"/>
      <c r="H125" s="17"/>
      <c r="I125" s="155"/>
      <c r="J125" s="155"/>
      <c r="K125" s="2"/>
      <c r="L125" s="2"/>
      <c r="M125" s="2"/>
      <c r="N125" s="2"/>
      <c r="O125" s="2"/>
      <c r="P125" s="2"/>
    </row>
    <row r="126" spans="1:16" ht="22.9" customHeight="1" x14ac:dyDescent="0.3">
      <c r="A126" s="155"/>
      <c r="B126" s="243">
        <v>47313841</v>
      </c>
      <c r="C126" s="16" t="s">
        <v>59</v>
      </c>
      <c r="D126" s="16" t="s">
        <v>46</v>
      </c>
      <c r="E126" s="110">
        <v>2.5</v>
      </c>
      <c r="F126" s="110">
        <v>120</v>
      </c>
      <c r="G126" s="301" t="s">
        <v>127</v>
      </c>
      <c r="H126" s="302"/>
      <c r="I126" s="155"/>
      <c r="J126" s="155"/>
      <c r="K126" s="2"/>
      <c r="L126" s="2"/>
      <c r="M126" s="2"/>
      <c r="N126" s="2"/>
      <c r="O126" s="2"/>
      <c r="P126" s="2"/>
    </row>
    <row r="127" spans="1:16" ht="22.9" customHeight="1" x14ac:dyDescent="0.3">
      <c r="A127" s="155"/>
      <c r="B127" s="245">
        <v>47310009</v>
      </c>
      <c r="C127" s="27" t="s">
        <v>128</v>
      </c>
      <c r="D127" s="27" t="s">
        <v>46</v>
      </c>
      <c r="E127" s="115">
        <v>2.5</v>
      </c>
      <c r="F127" s="115">
        <v>120</v>
      </c>
      <c r="G127" s="303"/>
      <c r="H127" s="304"/>
      <c r="I127" s="155"/>
      <c r="J127" s="155"/>
      <c r="K127" s="2"/>
      <c r="L127" s="2"/>
      <c r="M127" s="2"/>
      <c r="N127" s="2"/>
      <c r="O127" s="2"/>
      <c r="P127" s="2"/>
    </row>
    <row r="128" spans="1:16" ht="22.9" customHeight="1" x14ac:dyDescent="0.3">
      <c r="A128" s="155"/>
      <c r="B128" s="243">
        <v>47313861</v>
      </c>
      <c r="C128" s="16" t="s">
        <v>60</v>
      </c>
      <c r="D128" s="16" t="s">
        <v>46</v>
      </c>
      <c r="E128" s="110">
        <v>6</v>
      </c>
      <c r="F128" s="110">
        <v>280</v>
      </c>
      <c r="G128" s="110"/>
      <c r="H128" s="17"/>
      <c r="I128" s="155"/>
      <c r="J128" s="155"/>
      <c r="K128" s="2"/>
      <c r="L128" s="2"/>
      <c r="M128" s="2"/>
      <c r="N128" s="2"/>
      <c r="O128" s="2"/>
      <c r="P128" s="2"/>
    </row>
    <row r="129" spans="1:16" ht="22.9" customHeight="1" thickBot="1" x14ac:dyDescent="0.35">
      <c r="A129" s="155"/>
      <c r="B129" s="243">
        <v>47313851</v>
      </c>
      <c r="C129" s="16" t="s">
        <v>61</v>
      </c>
      <c r="D129" s="16" t="s">
        <v>46</v>
      </c>
      <c r="E129" s="110">
        <v>2.5</v>
      </c>
      <c r="F129" s="166">
        <v>120</v>
      </c>
      <c r="G129" s="108"/>
      <c r="H129" s="296"/>
      <c r="I129" s="296"/>
      <c r="J129" s="155"/>
      <c r="K129" s="2"/>
      <c r="L129" s="2"/>
      <c r="M129" s="2"/>
      <c r="N129" s="2"/>
      <c r="O129" s="2"/>
      <c r="P129" s="2"/>
    </row>
    <row r="130" spans="1:16" ht="22.9" customHeight="1" thickBot="1" x14ac:dyDescent="0.35">
      <c r="A130" s="155"/>
      <c r="B130" s="275">
        <v>47313831</v>
      </c>
      <c r="C130" s="276" t="s">
        <v>62</v>
      </c>
      <c r="D130" s="276" t="s">
        <v>46</v>
      </c>
      <c r="E130" s="275">
        <v>6</v>
      </c>
      <c r="F130" s="275">
        <v>280</v>
      </c>
      <c r="G130" s="277"/>
      <c r="H130" s="278"/>
      <c r="J130" s="155"/>
      <c r="K130" s="2"/>
      <c r="L130" s="2"/>
      <c r="M130" s="2"/>
      <c r="N130" s="2"/>
      <c r="O130" s="2"/>
      <c r="P130" s="2"/>
    </row>
    <row r="131" spans="1:16" ht="22.9" customHeight="1" thickBot="1" x14ac:dyDescent="0.35">
      <c r="A131" s="164"/>
      <c r="B131" s="133"/>
      <c r="C131" s="180" t="s">
        <v>215</v>
      </c>
      <c r="D131" s="180"/>
      <c r="E131" s="181">
        <f>E126+E128+E129+E130</f>
        <v>17</v>
      </c>
      <c r="F131" s="181"/>
      <c r="G131" s="272"/>
      <c r="H131" s="237"/>
      <c r="J131" s="164"/>
      <c r="K131" s="2"/>
      <c r="L131" s="2"/>
      <c r="M131" s="2"/>
      <c r="N131" s="2"/>
      <c r="O131" s="2"/>
      <c r="P131" s="2"/>
    </row>
    <row r="132" spans="1:16" ht="22.9" customHeight="1" x14ac:dyDescent="0.3">
      <c r="A132" s="164"/>
      <c r="B132" s="273"/>
      <c r="C132" s="238"/>
      <c r="D132" s="238"/>
      <c r="E132" s="274"/>
      <c r="F132" s="274"/>
      <c r="G132" s="274"/>
      <c r="H132" s="239"/>
      <c r="J132" s="164"/>
      <c r="K132" s="2"/>
      <c r="L132" s="2"/>
      <c r="M132" s="2"/>
      <c r="N132" s="2"/>
      <c r="O132" s="2"/>
      <c r="P132" s="2"/>
    </row>
    <row r="133" spans="1:16" ht="22.9" customHeight="1" x14ac:dyDescent="0.3">
      <c r="A133" s="164"/>
      <c r="B133" s="166"/>
      <c r="C133" s="279" t="s">
        <v>214</v>
      </c>
      <c r="D133" s="279"/>
      <c r="E133" s="280" t="e">
        <f>E131+E120+E77+E38</f>
        <v>#REF!</v>
      </c>
      <c r="F133" s="281"/>
      <c r="G133" s="281"/>
      <c r="H133" s="282"/>
      <c r="J133" s="164"/>
      <c r="K133" s="2"/>
      <c r="L133" s="2"/>
      <c r="M133" s="2"/>
      <c r="N133" s="2"/>
      <c r="O133" s="2"/>
      <c r="P133" s="2"/>
    </row>
    <row r="134" spans="1:16" ht="22.9" customHeight="1" x14ac:dyDescent="0.3">
      <c r="A134" s="164"/>
      <c r="B134" s="273"/>
      <c r="C134" s="169" t="s">
        <v>74</v>
      </c>
      <c r="D134" s="169"/>
      <c r="E134" s="283">
        <v>2</v>
      </c>
      <c r="F134" s="283"/>
      <c r="G134" s="283"/>
      <c r="H134" s="284"/>
      <c r="J134" s="164"/>
      <c r="K134" s="2"/>
      <c r="L134" s="2"/>
      <c r="M134" s="2"/>
      <c r="N134" s="2"/>
      <c r="O134" s="2"/>
      <c r="P134" s="2"/>
    </row>
    <row r="135" spans="1:16" ht="22.9" customHeight="1" x14ac:dyDescent="0.35">
      <c r="A135" s="164"/>
      <c r="B135" s="273"/>
      <c r="C135" s="285" t="s">
        <v>70</v>
      </c>
      <c r="D135" s="285"/>
      <c r="E135" s="286" t="e">
        <f>E134+E133</f>
        <v>#REF!</v>
      </c>
      <c r="F135" s="287"/>
      <c r="G135" s="287"/>
      <c r="H135" s="288"/>
      <c r="J135" s="164"/>
      <c r="K135" s="2"/>
      <c r="L135" s="2"/>
      <c r="M135" s="2"/>
      <c r="N135" s="2"/>
      <c r="O135" s="2"/>
      <c r="P135" s="2"/>
    </row>
    <row r="136" spans="1:16" ht="22.9" customHeight="1" x14ac:dyDescent="0.3">
      <c r="A136" s="155"/>
      <c r="B136" s="163"/>
      <c r="C136" s="155"/>
      <c r="D136" s="155"/>
      <c r="E136" s="118"/>
      <c r="F136" s="163"/>
      <c r="G136" s="163"/>
      <c r="H136" s="155"/>
      <c r="I136" s="155"/>
      <c r="J136" s="155"/>
      <c r="K136" s="2"/>
      <c r="L136" s="2"/>
      <c r="M136" s="2"/>
      <c r="N136" s="2"/>
      <c r="O136" s="2"/>
      <c r="P136" s="2"/>
    </row>
    <row r="137" spans="1:16" ht="22.9" customHeight="1" x14ac:dyDescent="0.3">
      <c r="A137" s="155"/>
      <c r="B137" s="163"/>
      <c r="C137" s="155"/>
      <c r="D137" s="155"/>
      <c r="E137" s="163"/>
      <c r="F137" s="163"/>
      <c r="G137" s="163"/>
      <c r="H137" s="155"/>
      <c r="I137" s="155"/>
      <c r="J137" s="155"/>
      <c r="K137" s="2"/>
      <c r="L137" s="2"/>
      <c r="M137" s="2"/>
      <c r="N137" s="2"/>
      <c r="O137" s="2"/>
      <c r="P137" s="2"/>
    </row>
  </sheetData>
  <mergeCells count="13">
    <mergeCell ref="H129:I129"/>
    <mergeCell ref="I96:J96"/>
    <mergeCell ref="K96:N96"/>
    <mergeCell ref="O96:P96"/>
    <mergeCell ref="B101:C101"/>
    <mergeCell ref="B122:H122"/>
    <mergeCell ref="G126:H127"/>
    <mergeCell ref="B79:C79"/>
    <mergeCell ref="B2:C2"/>
    <mergeCell ref="B20:C20"/>
    <mergeCell ref="B39:C39"/>
    <mergeCell ref="B62:C62"/>
    <mergeCell ref="B78:C78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3" manualBreakCount="3">
    <brk id="38" max="16383" man="1"/>
    <brk id="77" max="15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2F28-F36E-47B4-B5C0-D6A2744704A1}">
  <dimension ref="A1:S137"/>
  <sheetViews>
    <sheetView rightToLeft="1" view="pageBreakPreview" topLeftCell="A73" zoomScale="93" zoomScaleNormal="100" zoomScaleSheetLayoutView="93" workbookViewId="0">
      <selection activeCell="B72" sqref="B72"/>
    </sheetView>
  </sheetViews>
  <sheetFormatPr defaultRowHeight="12.75" x14ac:dyDescent="0.2"/>
  <cols>
    <col min="2" max="2" width="17.85546875" customWidth="1"/>
    <col min="3" max="3" width="53.42578125" customWidth="1"/>
    <col min="4" max="4" width="13.140625" bestFit="1" customWidth="1"/>
    <col min="5" max="5" width="8.85546875" customWidth="1"/>
    <col min="6" max="6" width="8.42578125" customWidth="1"/>
    <col min="7" max="7" width="14" customWidth="1"/>
    <col min="8" max="8" width="36.42578125" customWidth="1"/>
    <col min="9" max="9" width="9.140625" customWidth="1"/>
    <col min="10" max="10" width="1.85546875" customWidth="1"/>
    <col min="11" max="16" width="9.140625" hidden="1" customWidth="1"/>
    <col min="17" max="17" width="8.5703125" customWidth="1"/>
    <col min="18" max="18" width="9.140625" hidden="1" customWidth="1"/>
    <col min="19" max="19" width="8.140625" hidden="1" customWidth="1"/>
  </cols>
  <sheetData>
    <row r="1" spans="1:16" ht="22.9" customHeight="1" x14ac:dyDescent="0.3">
      <c r="A1" s="5"/>
      <c r="B1" s="5"/>
      <c r="C1" s="216" t="s">
        <v>191</v>
      </c>
      <c r="D1" s="216" t="s">
        <v>212</v>
      </c>
      <c r="E1" s="216"/>
      <c r="F1" s="216"/>
      <c r="G1" s="216"/>
      <c r="H1" s="217" t="s">
        <v>204</v>
      </c>
      <c r="I1" s="5"/>
      <c r="J1" s="5"/>
      <c r="K1" s="2"/>
      <c r="L1" s="2"/>
      <c r="M1" s="2"/>
      <c r="N1" s="2"/>
      <c r="O1" s="2"/>
      <c r="P1" s="2"/>
    </row>
    <row r="2" spans="1:16" ht="22.9" customHeight="1" thickBot="1" x14ac:dyDescent="0.35">
      <c r="A2" s="5"/>
      <c r="B2" s="295" t="s">
        <v>79</v>
      </c>
      <c r="C2" s="29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2"/>
    </row>
    <row r="3" spans="1:16" ht="22.9" customHeight="1" thickBot="1" x14ac:dyDescent="0.35">
      <c r="A3" s="5"/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5"/>
      <c r="J3" s="5"/>
      <c r="K3" s="2"/>
      <c r="L3" s="2"/>
      <c r="M3" s="2"/>
      <c r="N3" s="2"/>
      <c r="O3" s="2"/>
      <c r="P3" s="2"/>
    </row>
    <row r="4" spans="1:16" ht="22.9" customHeight="1" x14ac:dyDescent="0.3">
      <c r="A4" s="5"/>
      <c r="B4" s="9">
        <v>47311021</v>
      </c>
      <c r="C4" s="97" t="s">
        <v>174</v>
      </c>
      <c r="D4" s="10" t="s">
        <v>7</v>
      </c>
      <c r="E4" s="10">
        <v>2</v>
      </c>
      <c r="F4" s="10">
        <v>13</v>
      </c>
      <c r="G4" s="10">
        <v>26</v>
      </c>
      <c r="H4" s="11"/>
      <c r="I4" s="5"/>
      <c r="J4" s="5"/>
      <c r="K4" s="2"/>
      <c r="L4" s="2"/>
      <c r="M4" s="2"/>
      <c r="N4" s="2"/>
      <c r="O4" s="2"/>
      <c r="P4" s="2"/>
    </row>
    <row r="5" spans="1:16" ht="22.9" customHeight="1" x14ac:dyDescent="0.3">
      <c r="A5" s="5"/>
      <c r="B5" s="12">
        <v>47311031</v>
      </c>
      <c r="C5" s="13" t="s">
        <v>8</v>
      </c>
      <c r="D5" s="13" t="s">
        <v>7</v>
      </c>
      <c r="E5" s="13">
        <v>2</v>
      </c>
      <c r="F5" s="13">
        <v>20</v>
      </c>
      <c r="G5" s="13">
        <v>12</v>
      </c>
      <c r="H5" s="14"/>
      <c r="I5" s="5"/>
      <c r="J5" s="5"/>
      <c r="K5" s="2"/>
      <c r="L5" s="2"/>
      <c r="M5" s="2"/>
      <c r="N5" s="2"/>
      <c r="O5" s="2"/>
      <c r="P5" s="2"/>
    </row>
    <row r="6" spans="1:16" ht="22.9" customHeight="1" x14ac:dyDescent="0.3">
      <c r="A6" s="5"/>
      <c r="B6" s="15">
        <v>47311041</v>
      </c>
      <c r="C6" s="16" t="s">
        <v>126</v>
      </c>
      <c r="D6" s="16" t="s">
        <v>9</v>
      </c>
      <c r="E6" s="16">
        <v>2</v>
      </c>
      <c r="F6" s="16">
        <v>26</v>
      </c>
      <c r="G6" s="16"/>
      <c r="H6" s="14"/>
      <c r="I6" s="5"/>
      <c r="J6" s="5"/>
      <c r="K6" s="2"/>
      <c r="L6" s="2"/>
      <c r="M6" s="2"/>
      <c r="N6" s="2"/>
      <c r="O6" s="2"/>
      <c r="P6" s="2"/>
    </row>
    <row r="7" spans="1:16" ht="22.9" customHeight="1" x14ac:dyDescent="0.3">
      <c r="A7" s="5"/>
      <c r="B7" s="15">
        <v>47311301</v>
      </c>
      <c r="C7" s="16" t="s">
        <v>10</v>
      </c>
      <c r="D7" s="16" t="s">
        <v>9</v>
      </c>
      <c r="E7" s="16">
        <v>2</v>
      </c>
      <c r="F7" s="16">
        <v>26</v>
      </c>
      <c r="G7" s="16"/>
      <c r="H7" s="14"/>
      <c r="I7" s="5"/>
      <c r="J7" s="5"/>
      <c r="K7" s="2"/>
      <c r="L7" s="2"/>
      <c r="M7" s="2"/>
      <c r="N7" s="2"/>
      <c r="O7" s="2"/>
      <c r="P7" s="2"/>
    </row>
    <row r="8" spans="1:16" ht="22.9" customHeight="1" x14ac:dyDescent="0.3">
      <c r="A8" s="5"/>
      <c r="B8" s="15">
        <v>47311022</v>
      </c>
      <c r="C8" s="16" t="s">
        <v>11</v>
      </c>
      <c r="D8" s="16" t="s">
        <v>7</v>
      </c>
      <c r="E8" s="16">
        <v>3</v>
      </c>
      <c r="F8" s="16">
        <v>36</v>
      </c>
      <c r="G8" s="16">
        <v>6</v>
      </c>
      <c r="H8" s="17"/>
      <c r="I8" s="5"/>
      <c r="J8" s="5"/>
      <c r="K8" s="2"/>
      <c r="L8" s="2"/>
      <c r="M8" s="2"/>
      <c r="N8" s="2"/>
      <c r="O8" s="2"/>
      <c r="P8" s="2"/>
    </row>
    <row r="9" spans="1:16" ht="22.9" customHeight="1" x14ac:dyDescent="0.3">
      <c r="A9" s="5"/>
      <c r="B9" s="15">
        <v>47311261</v>
      </c>
      <c r="C9" s="16" t="s">
        <v>12</v>
      </c>
      <c r="D9" s="16" t="s">
        <v>9</v>
      </c>
      <c r="E9" s="16">
        <v>1</v>
      </c>
      <c r="F9" s="16">
        <v>12</v>
      </c>
      <c r="G9" s="16"/>
      <c r="H9" s="17"/>
      <c r="I9" s="5"/>
      <c r="J9" s="5"/>
      <c r="K9" s="2"/>
      <c r="L9" s="2"/>
      <c r="M9" s="2"/>
      <c r="N9" s="2"/>
      <c r="O9" s="2"/>
      <c r="P9" s="2"/>
    </row>
    <row r="10" spans="1:16" ht="22.9" customHeight="1" x14ac:dyDescent="0.3">
      <c r="A10" s="5"/>
      <c r="B10" s="15">
        <v>47311080</v>
      </c>
      <c r="C10" s="16" t="s">
        <v>112</v>
      </c>
      <c r="D10" s="16" t="s">
        <v>9</v>
      </c>
      <c r="E10" s="16">
        <v>3</v>
      </c>
      <c r="F10" s="16">
        <v>39</v>
      </c>
      <c r="G10" s="16"/>
      <c r="H10" s="17"/>
      <c r="I10" s="5"/>
      <c r="J10" s="5"/>
      <c r="K10" s="2"/>
      <c r="L10" s="2"/>
      <c r="M10" s="2"/>
      <c r="N10" s="2"/>
      <c r="O10" s="2"/>
      <c r="P10" s="2"/>
    </row>
    <row r="11" spans="1:16" ht="22.9" customHeight="1" x14ac:dyDescent="0.3">
      <c r="A11" s="5"/>
      <c r="B11" s="15">
        <v>47311281</v>
      </c>
      <c r="C11" s="16" t="s">
        <v>15</v>
      </c>
      <c r="D11" s="16" t="s">
        <v>9</v>
      </c>
      <c r="E11" s="16">
        <v>1.5</v>
      </c>
      <c r="F11" s="16">
        <v>20</v>
      </c>
      <c r="G11" s="16"/>
      <c r="H11" s="17"/>
      <c r="I11" s="5"/>
      <c r="J11" s="5"/>
      <c r="K11" s="2"/>
      <c r="L11" s="2"/>
      <c r="M11" s="2"/>
      <c r="N11" s="2"/>
      <c r="O11" s="2"/>
      <c r="P11" s="2"/>
    </row>
    <row r="12" spans="1:16" ht="22.9" customHeight="1" x14ac:dyDescent="0.3">
      <c r="A12" s="5"/>
      <c r="B12" s="15">
        <v>47310001</v>
      </c>
      <c r="C12" s="16" t="s">
        <v>16</v>
      </c>
      <c r="D12" s="16"/>
      <c r="E12" s="16">
        <v>0</v>
      </c>
      <c r="F12" s="16">
        <v>0</v>
      </c>
      <c r="G12" s="16"/>
      <c r="H12" s="17"/>
      <c r="I12" s="5"/>
      <c r="J12" s="5"/>
      <c r="K12" s="2"/>
      <c r="L12" s="2"/>
      <c r="M12" s="2"/>
      <c r="N12" s="2"/>
      <c r="O12" s="2"/>
      <c r="P12" s="2"/>
    </row>
    <row r="13" spans="1:16" ht="22.9" customHeight="1" x14ac:dyDescent="0.3">
      <c r="A13" s="5"/>
      <c r="B13" s="15">
        <v>47311342</v>
      </c>
      <c r="C13" s="16" t="s">
        <v>13</v>
      </c>
      <c r="D13" s="16" t="s">
        <v>9</v>
      </c>
      <c r="E13" s="16">
        <v>2</v>
      </c>
      <c r="F13" s="16">
        <v>26</v>
      </c>
      <c r="G13" s="16"/>
      <c r="H13" s="17"/>
      <c r="I13" s="5"/>
      <c r="J13" s="5"/>
      <c r="K13" s="2"/>
      <c r="L13" s="2"/>
      <c r="M13" s="2"/>
      <c r="N13" s="2"/>
      <c r="O13" s="2"/>
      <c r="P13" s="2"/>
    </row>
    <row r="14" spans="1:16" ht="22.9" customHeight="1" x14ac:dyDescent="0.3">
      <c r="A14" s="5"/>
      <c r="B14" s="15">
        <v>47311631</v>
      </c>
      <c r="C14" s="16" t="s">
        <v>27</v>
      </c>
      <c r="D14" s="16" t="s">
        <v>7</v>
      </c>
      <c r="E14" s="16">
        <v>3</v>
      </c>
      <c r="F14" s="16">
        <v>39</v>
      </c>
      <c r="G14" s="16"/>
      <c r="H14" s="17"/>
      <c r="I14" s="5"/>
      <c r="J14" s="5"/>
      <c r="K14" s="2"/>
      <c r="L14" s="2"/>
      <c r="M14" s="2"/>
      <c r="N14" s="2"/>
      <c r="O14" s="2"/>
      <c r="P14" s="2"/>
    </row>
    <row r="15" spans="1:16" ht="22.9" customHeight="1" x14ac:dyDescent="0.3">
      <c r="A15" s="5"/>
      <c r="B15" s="15">
        <v>47311151</v>
      </c>
      <c r="C15" s="16" t="s">
        <v>17</v>
      </c>
      <c r="D15" s="16" t="s">
        <v>9</v>
      </c>
      <c r="E15" s="16">
        <v>1.5</v>
      </c>
      <c r="F15" s="16">
        <v>18</v>
      </c>
      <c r="G15" s="16"/>
      <c r="H15" s="17"/>
      <c r="I15" s="5"/>
      <c r="J15" s="5"/>
      <c r="K15" s="2"/>
      <c r="L15" s="2"/>
      <c r="M15" s="2"/>
      <c r="N15" s="2"/>
      <c r="O15" s="2"/>
      <c r="P15" s="2"/>
    </row>
    <row r="16" spans="1:16" ht="22.9" customHeight="1" thickBot="1" x14ac:dyDescent="0.35">
      <c r="A16" s="5"/>
      <c r="B16" s="18">
        <v>47311231</v>
      </c>
      <c r="C16" s="19" t="s">
        <v>80</v>
      </c>
      <c r="D16" s="19" t="s">
        <v>7</v>
      </c>
      <c r="E16" s="19">
        <v>2.5</v>
      </c>
      <c r="F16" s="19">
        <v>20</v>
      </c>
      <c r="G16" s="20">
        <v>18</v>
      </c>
      <c r="H16" s="21"/>
      <c r="I16" s="5"/>
      <c r="J16" s="5"/>
      <c r="K16" s="2"/>
      <c r="L16" s="2"/>
      <c r="M16" s="2"/>
      <c r="N16" s="2"/>
      <c r="O16" s="2"/>
      <c r="P16" s="2"/>
    </row>
    <row r="17" spans="1:16" ht="22.9" customHeight="1" thickTop="1" x14ac:dyDescent="0.3">
      <c r="A17" s="5"/>
      <c r="B17" s="15">
        <v>47311611</v>
      </c>
      <c r="C17" s="16" t="s">
        <v>18</v>
      </c>
      <c r="D17" s="16" t="s">
        <v>9</v>
      </c>
      <c r="E17" s="16">
        <v>1.5</v>
      </c>
      <c r="F17" s="16">
        <v>20</v>
      </c>
      <c r="G17" s="16"/>
      <c r="H17" s="17"/>
      <c r="I17" s="5"/>
      <c r="J17" s="5"/>
      <c r="K17" s="2"/>
      <c r="L17" s="2"/>
      <c r="M17" s="2"/>
      <c r="N17" s="2"/>
      <c r="O17" s="2"/>
      <c r="P17" s="2"/>
    </row>
    <row r="18" spans="1:16" ht="22.9" customHeight="1" x14ac:dyDescent="0.3">
      <c r="A18" s="5"/>
      <c r="B18" s="15">
        <v>90055001</v>
      </c>
      <c r="C18" s="16" t="s">
        <v>94</v>
      </c>
      <c r="D18" s="16" t="s">
        <v>95</v>
      </c>
      <c r="E18" s="16">
        <v>0</v>
      </c>
      <c r="F18" s="16">
        <v>0</v>
      </c>
      <c r="G18" s="16"/>
      <c r="H18" s="17"/>
      <c r="I18" s="5"/>
      <c r="J18" s="5"/>
      <c r="K18" s="2"/>
      <c r="L18" s="2"/>
      <c r="M18" s="2"/>
      <c r="N18" s="2"/>
      <c r="O18" s="2"/>
      <c r="P18" s="2"/>
    </row>
    <row r="19" spans="1:16" ht="22.9" customHeight="1" thickBot="1" x14ac:dyDescent="0.35">
      <c r="A19" s="5"/>
      <c r="B19" s="22"/>
      <c r="C19" s="218" t="s">
        <v>19</v>
      </c>
      <c r="D19" s="218"/>
      <c r="E19" s="218">
        <f>SUM(E4:E18)</f>
        <v>27</v>
      </c>
      <c r="F19" s="218">
        <f>SUM(F4:F18)</f>
        <v>315</v>
      </c>
      <c r="G19" s="218">
        <f>SUM(G4:G18)</f>
        <v>62</v>
      </c>
      <c r="H19" s="219">
        <f>SUM(H4:H18)</f>
        <v>0</v>
      </c>
      <c r="I19" s="5"/>
      <c r="J19" s="5"/>
      <c r="K19" s="2"/>
      <c r="L19" s="2"/>
      <c r="M19" s="2"/>
      <c r="N19" s="2"/>
      <c r="O19" s="2"/>
      <c r="P19" s="2"/>
    </row>
    <row r="20" spans="1:16" ht="22.9" customHeight="1" thickBot="1" x14ac:dyDescent="0.35">
      <c r="A20" s="5"/>
      <c r="B20" s="295" t="s">
        <v>81</v>
      </c>
      <c r="C20" s="295"/>
      <c r="D20" s="5"/>
      <c r="E20" s="5"/>
      <c r="F20" s="5"/>
      <c r="G20" s="5"/>
      <c r="H20" s="5"/>
      <c r="I20" s="5"/>
      <c r="J20" s="5"/>
      <c r="K20" s="2"/>
      <c r="L20" s="2"/>
      <c r="M20" s="2"/>
      <c r="N20" s="2"/>
      <c r="O20" s="2"/>
      <c r="P20" s="2"/>
    </row>
    <row r="21" spans="1:16" ht="22.9" customHeight="1" thickBot="1" x14ac:dyDescent="0.35">
      <c r="A21" s="5"/>
      <c r="B21" s="6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8" t="s">
        <v>6</v>
      </c>
      <c r="I21" s="5"/>
      <c r="J21" s="5"/>
      <c r="K21" s="2"/>
      <c r="L21" s="2"/>
      <c r="M21" s="2"/>
      <c r="N21" s="2"/>
      <c r="O21" s="2"/>
      <c r="P21" s="2"/>
    </row>
    <row r="22" spans="1:16" ht="22.9" customHeight="1" x14ac:dyDescent="0.3">
      <c r="A22" s="5"/>
      <c r="B22" s="9">
        <v>47311062</v>
      </c>
      <c r="C22" s="10" t="s">
        <v>20</v>
      </c>
      <c r="D22" s="10" t="s">
        <v>9</v>
      </c>
      <c r="E22" s="25">
        <v>2.5</v>
      </c>
      <c r="F22" s="10">
        <v>34</v>
      </c>
      <c r="G22" s="10"/>
      <c r="H22" s="11"/>
      <c r="I22" s="5"/>
      <c r="J22" s="5"/>
      <c r="K22" s="2"/>
      <c r="L22" s="2"/>
      <c r="M22" s="2"/>
      <c r="N22" s="2"/>
      <c r="O22" s="2"/>
      <c r="P22" s="2"/>
    </row>
    <row r="23" spans="1:16" ht="22.9" customHeight="1" x14ac:dyDescent="0.3">
      <c r="A23" s="5"/>
      <c r="B23" s="15">
        <v>47311072</v>
      </c>
      <c r="C23" s="16" t="s">
        <v>21</v>
      </c>
      <c r="D23" s="16" t="s">
        <v>9</v>
      </c>
      <c r="E23" s="16">
        <v>1</v>
      </c>
      <c r="F23" s="16">
        <v>13</v>
      </c>
      <c r="G23" s="16"/>
      <c r="H23" s="17"/>
      <c r="I23" s="5"/>
      <c r="J23" s="5"/>
      <c r="K23" s="2"/>
      <c r="L23" s="2"/>
      <c r="M23" s="2"/>
      <c r="N23" s="2"/>
      <c r="O23" s="2"/>
      <c r="P23" s="2"/>
    </row>
    <row r="24" spans="1:16" ht="22.9" customHeight="1" x14ac:dyDescent="0.3">
      <c r="A24" s="5"/>
      <c r="B24" s="15">
        <v>47311161</v>
      </c>
      <c r="C24" s="16" t="s">
        <v>22</v>
      </c>
      <c r="D24" s="16" t="s">
        <v>9</v>
      </c>
      <c r="E24" s="16">
        <v>3</v>
      </c>
      <c r="F24" s="16">
        <v>40</v>
      </c>
      <c r="G24" s="16"/>
      <c r="H24" s="17"/>
      <c r="I24" s="5"/>
      <c r="J24" s="5"/>
      <c r="K24" s="2"/>
      <c r="L24" s="2"/>
      <c r="M24" s="2"/>
      <c r="N24" s="2"/>
      <c r="O24" s="2"/>
      <c r="P24" s="2"/>
    </row>
    <row r="25" spans="1:16" ht="22.9" customHeight="1" x14ac:dyDescent="0.3">
      <c r="A25" s="5"/>
      <c r="B25" s="15">
        <v>47311171</v>
      </c>
      <c r="C25" s="16" t="s">
        <v>23</v>
      </c>
      <c r="D25" s="16" t="s">
        <v>9</v>
      </c>
      <c r="E25" s="16">
        <v>2</v>
      </c>
      <c r="F25" s="16">
        <v>32</v>
      </c>
      <c r="G25" s="16"/>
      <c r="H25" s="17"/>
      <c r="I25" s="5"/>
      <c r="J25" s="5"/>
      <c r="K25" s="2"/>
      <c r="L25" s="2"/>
      <c r="M25" s="2"/>
      <c r="N25" s="2"/>
      <c r="O25" s="2"/>
      <c r="P25" s="2"/>
    </row>
    <row r="26" spans="1:16" ht="22.9" customHeight="1" x14ac:dyDescent="0.3">
      <c r="A26" s="5"/>
      <c r="B26" s="15">
        <v>47311181</v>
      </c>
      <c r="C26" s="16" t="s">
        <v>24</v>
      </c>
      <c r="D26" s="16" t="s">
        <v>9</v>
      </c>
      <c r="E26" s="16">
        <v>2</v>
      </c>
      <c r="F26" s="16">
        <v>26</v>
      </c>
      <c r="G26" s="16"/>
      <c r="H26" s="17"/>
      <c r="I26" s="5"/>
      <c r="J26" s="5"/>
      <c r="K26" s="2"/>
      <c r="L26" s="2"/>
      <c r="M26" s="2"/>
      <c r="N26" s="2"/>
      <c r="O26" s="2"/>
      <c r="P26" s="2"/>
    </row>
    <row r="27" spans="1:16" ht="22.9" customHeight="1" x14ac:dyDescent="0.3">
      <c r="A27" s="5"/>
      <c r="B27" s="15">
        <v>47311191</v>
      </c>
      <c r="C27" s="16" t="s">
        <v>25</v>
      </c>
      <c r="D27" s="16" t="s">
        <v>9</v>
      </c>
      <c r="E27" s="16">
        <v>1</v>
      </c>
      <c r="F27" s="16">
        <v>18</v>
      </c>
      <c r="G27" s="16"/>
      <c r="H27" s="17"/>
      <c r="I27" s="5"/>
      <c r="J27" s="5"/>
      <c r="K27" s="2"/>
      <c r="L27" s="2"/>
      <c r="M27" s="2"/>
      <c r="N27" s="2"/>
      <c r="O27" s="2"/>
      <c r="P27" s="2"/>
    </row>
    <row r="28" spans="1:16" ht="22.9" customHeight="1" x14ac:dyDescent="0.3">
      <c r="A28" s="5"/>
      <c r="B28" s="15">
        <v>47311441</v>
      </c>
      <c r="C28" s="16" t="s">
        <v>82</v>
      </c>
      <c r="D28" s="16" t="s">
        <v>7</v>
      </c>
      <c r="E28" s="16">
        <v>2</v>
      </c>
      <c r="F28" s="16">
        <v>18</v>
      </c>
      <c r="G28" s="16">
        <v>15</v>
      </c>
      <c r="H28" s="17"/>
      <c r="I28" s="5"/>
      <c r="J28" s="5"/>
      <c r="K28" s="2"/>
      <c r="L28" s="2"/>
      <c r="M28" s="2"/>
      <c r="N28" s="2"/>
      <c r="O28" s="2"/>
      <c r="P28" s="2"/>
    </row>
    <row r="29" spans="1:16" ht="22.9" customHeight="1" x14ac:dyDescent="0.3">
      <c r="A29" s="5"/>
      <c r="B29" s="15">
        <v>47312311</v>
      </c>
      <c r="C29" s="16" t="s">
        <v>29</v>
      </c>
      <c r="D29" s="16" t="s">
        <v>9</v>
      </c>
      <c r="E29" s="16">
        <v>2</v>
      </c>
      <c r="F29" s="16">
        <v>26</v>
      </c>
      <c r="G29" s="16"/>
      <c r="H29" s="17"/>
      <c r="I29" s="5"/>
      <c r="J29" s="5"/>
      <c r="K29" s="2"/>
      <c r="L29" s="2"/>
      <c r="M29" s="2"/>
      <c r="N29" s="2"/>
      <c r="O29" s="2"/>
      <c r="P29" s="2"/>
    </row>
    <row r="30" spans="1:16" ht="22.9" customHeight="1" x14ac:dyDescent="0.3">
      <c r="A30" s="5"/>
      <c r="B30" s="15">
        <v>47312111</v>
      </c>
      <c r="C30" s="16" t="s">
        <v>26</v>
      </c>
      <c r="D30" s="16" t="s">
        <v>9</v>
      </c>
      <c r="E30" s="16">
        <v>1.5</v>
      </c>
      <c r="F30" s="16">
        <v>20</v>
      </c>
      <c r="G30" s="16"/>
      <c r="H30" s="17"/>
      <c r="I30" s="5"/>
      <c r="J30" s="5"/>
      <c r="K30" s="2"/>
      <c r="L30" s="2"/>
      <c r="M30" s="2"/>
      <c r="N30" s="2"/>
      <c r="O30" s="2"/>
      <c r="P30" s="2"/>
    </row>
    <row r="31" spans="1:16" ht="22.9" customHeight="1" thickBot="1" x14ac:dyDescent="0.35">
      <c r="A31" s="5"/>
      <c r="B31" s="15">
        <v>47311511</v>
      </c>
      <c r="C31" s="16" t="s">
        <v>14</v>
      </c>
      <c r="D31" s="16" t="s">
        <v>7</v>
      </c>
      <c r="E31" s="16">
        <v>2.5</v>
      </c>
      <c r="F31" s="16">
        <v>26</v>
      </c>
      <c r="G31" s="16">
        <v>18</v>
      </c>
      <c r="H31" s="17"/>
      <c r="I31" s="5"/>
      <c r="J31" s="5"/>
      <c r="K31" s="2"/>
      <c r="L31" s="2"/>
      <c r="M31" s="2"/>
      <c r="N31" s="2"/>
      <c r="O31" s="2"/>
      <c r="P31" s="2"/>
    </row>
    <row r="32" spans="1:16" ht="22.9" customHeight="1" x14ac:dyDescent="0.3">
      <c r="A32" s="5"/>
      <c r="B32" s="46">
        <v>47312015</v>
      </c>
      <c r="C32" s="48" t="s">
        <v>28</v>
      </c>
      <c r="D32" s="48" t="s">
        <v>9</v>
      </c>
      <c r="E32" s="48">
        <v>1</v>
      </c>
      <c r="F32" s="48">
        <v>14</v>
      </c>
      <c r="G32" s="48"/>
      <c r="H32" s="49"/>
      <c r="I32" s="5"/>
      <c r="J32" s="5"/>
      <c r="K32" s="2"/>
      <c r="L32" s="2"/>
      <c r="M32" s="2"/>
      <c r="N32" s="2"/>
      <c r="O32" s="2"/>
      <c r="P32" s="2"/>
    </row>
    <row r="33" spans="1:16" ht="22.9" customHeight="1" x14ac:dyDescent="0.3">
      <c r="A33" s="5"/>
      <c r="B33" s="9">
        <v>47312661</v>
      </c>
      <c r="C33" s="10" t="s">
        <v>131</v>
      </c>
      <c r="D33" s="10" t="s">
        <v>9</v>
      </c>
      <c r="E33" s="10">
        <v>2</v>
      </c>
      <c r="F33" s="10">
        <v>26</v>
      </c>
      <c r="G33" s="10"/>
      <c r="H33" s="11"/>
      <c r="I33" s="5"/>
      <c r="J33" s="5"/>
      <c r="K33" s="2"/>
      <c r="L33" s="2"/>
      <c r="M33" s="2"/>
      <c r="N33" s="2"/>
      <c r="O33" s="2"/>
      <c r="P33" s="2"/>
    </row>
    <row r="34" spans="1:16" ht="22.9" customHeight="1" x14ac:dyDescent="0.3">
      <c r="A34" s="5"/>
      <c r="B34" s="15">
        <v>47310011</v>
      </c>
      <c r="C34" s="16" t="s">
        <v>83</v>
      </c>
      <c r="D34" s="16" t="s">
        <v>7</v>
      </c>
      <c r="E34" s="16">
        <v>4.5</v>
      </c>
      <c r="F34" s="16">
        <v>38</v>
      </c>
      <c r="G34" s="16">
        <v>36</v>
      </c>
      <c r="H34" s="17"/>
      <c r="I34" s="5"/>
      <c r="J34" s="5"/>
      <c r="K34" s="2"/>
      <c r="L34" s="2"/>
      <c r="M34" s="2"/>
      <c r="N34" s="2"/>
      <c r="O34" s="2"/>
      <c r="P34" s="2"/>
    </row>
    <row r="35" spans="1:16" ht="22.9" customHeight="1" x14ac:dyDescent="0.3">
      <c r="A35" s="5"/>
      <c r="B35" s="15">
        <v>47313390</v>
      </c>
      <c r="C35" s="16" t="s">
        <v>98</v>
      </c>
      <c r="D35" s="16" t="s">
        <v>9</v>
      </c>
      <c r="E35" s="16">
        <v>2</v>
      </c>
      <c r="F35" s="16">
        <v>26</v>
      </c>
      <c r="G35" s="16"/>
      <c r="H35" s="17"/>
      <c r="I35" s="5"/>
      <c r="J35" s="5"/>
      <c r="K35" s="2"/>
      <c r="L35" s="2"/>
      <c r="M35" s="2"/>
      <c r="N35" s="2"/>
      <c r="O35" s="2"/>
      <c r="P35" s="2"/>
    </row>
    <row r="36" spans="1:16" ht="22.9" customHeight="1" thickBot="1" x14ac:dyDescent="0.35">
      <c r="A36" s="5"/>
      <c r="B36" s="26">
        <v>47311621</v>
      </c>
      <c r="C36" s="27" t="s">
        <v>122</v>
      </c>
      <c r="D36" s="27" t="s">
        <v>7</v>
      </c>
      <c r="E36" s="27">
        <v>2</v>
      </c>
      <c r="F36" s="27">
        <v>26</v>
      </c>
      <c r="G36" s="27"/>
      <c r="H36" s="28"/>
      <c r="I36" s="5"/>
      <c r="J36" s="5"/>
      <c r="K36" s="2"/>
      <c r="L36" s="2"/>
      <c r="M36" s="2"/>
      <c r="N36" s="2"/>
      <c r="O36" s="2"/>
      <c r="P36" s="2"/>
    </row>
    <row r="37" spans="1:16" ht="22.9" customHeight="1" thickBot="1" x14ac:dyDescent="0.35">
      <c r="A37" s="5"/>
      <c r="B37" s="29"/>
      <c r="C37" s="218" t="s">
        <v>19</v>
      </c>
      <c r="D37" s="218"/>
      <c r="E37" s="218">
        <f>SUM(E22:E36)</f>
        <v>31</v>
      </c>
      <c r="F37" s="218">
        <f>SUM(F22:F36)</f>
        <v>383</v>
      </c>
      <c r="G37" s="218">
        <f>SUM(G31:G36)</f>
        <v>54</v>
      </c>
      <c r="H37" s="219"/>
      <c r="I37" s="5"/>
      <c r="J37" s="5"/>
      <c r="K37" s="2"/>
      <c r="L37" s="2"/>
      <c r="M37" s="2"/>
      <c r="N37" s="2"/>
      <c r="O37" s="2"/>
      <c r="P37" s="2"/>
    </row>
    <row r="38" spans="1:16" ht="22.9" customHeight="1" x14ac:dyDescent="0.3">
      <c r="A38" s="5"/>
      <c r="B38" s="33"/>
      <c r="C38" s="220" t="s">
        <v>213</v>
      </c>
      <c r="D38" s="220"/>
      <c r="E38" s="221">
        <f>E19+E37</f>
        <v>58</v>
      </c>
      <c r="F38" s="220"/>
      <c r="G38" s="220"/>
      <c r="H38" s="220"/>
      <c r="I38" s="5"/>
      <c r="J38" s="5"/>
      <c r="K38" s="2"/>
      <c r="L38" s="2"/>
      <c r="M38" s="2"/>
      <c r="N38" s="2"/>
      <c r="O38" s="2"/>
      <c r="P38" s="2"/>
    </row>
    <row r="39" spans="1:16" ht="22.9" customHeight="1" thickBot="1" x14ac:dyDescent="0.35">
      <c r="A39" s="5"/>
      <c r="B39" s="295" t="s">
        <v>192</v>
      </c>
      <c r="C39" s="295"/>
      <c r="D39" s="34"/>
      <c r="E39" s="35"/>
      <c r="F39" s="5"/>
      <c r="G39" s="5"/>
      <c r="H39" s="5"/>
      <c r="I39" s="5"/>
      <c r="J39" s="5"/>
      <c r="K39" s="2"/>
      <c r="L39" s="2"/>
      <c r="M39" s="2"/>
      <c r="N39" s="2"/>
      <c r="O39" s="2"/>
      <c r="P39" s="2"/>
    </row>
    <row r="40" spans="1:16" ht="22.9" customHeight="1" thickBot="1" x14ac:dyDescent="0.35">
      <c r="A40" s="5"/>
      <c r="B40" s="6" t="s">
        <v>0</v>
      </c>
      <c r="C40" s="7" t="s">
        <v>1</v>
      </c>
      <c r="D40" s="7" t="s">
        <v>2</v>
      </c>
      <c r="E40" s="7" t="s">
        <v>3</v>
      </c>
      <c r="F40" s="7" t="s">
        <v>4</v>
      </c>
      <c r="G40" s="7" t="s">
        <v>5</v>
      </c>
      <c r="H40" s="125" t="s">
        <v>6</v>
      </c>
      <c r="I40" s="5"/>
      <c r="J40" s="5"/>
      <c r="K40" s="2"/>
      <c r="L40" s="2"/>
      <c r="M40" s="2"/>
      <c r="N40" s="2"/>
      <c r="O40" s="2"/>
      <c r="P40" s="2"/>
    </row>
    <row r="41" spans="1:16" ht="22.9" customHeight="1" x14ac:dyDescent="0.3">
      <c r="A41" s="5"/>
      <c r="B41" s="15">
        <v>47312151</v>
      </c>
      <c r="C41" s="16" t="s">
        <v>104</v>
      </c>
      <c r="D41" s="16" t="s">
        <v>9</v>
      </c>
      <c r="E41" s="16">
        <v>2</v>
      </c>
      <c r="F41" s="16">
        <v>28</v>
      </c>
      <c r="G41" s="16"/>
      <c r="H41" s="17"/>
      <c r="I41" s="5"/>
      <c r="J41" s="5"/>
      <c r="K41" s="2"/>
      <c r="L41" s="2"/>
      <c r="M41" s="2"/>
      <c r="N41" s="2"/>
      <c r="O41" s="2"/>
      <c r="P41" s="2"/>
    </row>
    <row r="42" spans="1:16" ht="22.9" customHeight="1" x14ac:dyDescent="0.3">
      <c r="A42" s="5"/>
      <c r="B42" s="15">
        <v>47312321</v>
      </c>
      <c r="C42" s="16" t="s">
        <v>30</v>
      </c>
      <c r="D42" s="16" t="s">
        <v>9</v>
      </c>
      <c r="E42" s="16">
        <v>2</v>
      </c>
      <c r="F42" s="16">
        <v>26</v>
      </c>
      <c r="G42" s="16"/>
      <c r="H42" s="17"/>
      <c r="I42" s="5"/>
      <c r="J42" s="5"/>
      <c r="K42" s="2"/>
      <c r="L42" s="2"/>
      <c r="M42" s="2"/>
      <c r="N42" s="2"/>
      <c r="O42" s="2"/>
      <c r="P42" s="2"/>
    </row>
    <row r="43" spans="1:16" ht="22.9" customHeight="1" x14ac:dyDescent="0.3">
      <c r="A43" s="5"/>
      <c r="B43" s="15">
        <v>47312581</v>
      </c>
      <c r="C43" s="16" t="s">
        <v>32</v>
      </c>
      <c r="D43" s="16" t="s">
        <v>9</v>
      </c>
      <c r="E43" s="16">
        <v>2.5</v>
      </c>
      <c r="F43" s="16">
        <v>34</v>
      </c>
      <c r="G43" s="16"/>
      <c r="H43" s="17"/>
      <c r="I43" s="5"/>
      <c r="J43" s="5"/>
      <c r="K43" s="2"/>
      <c r="L43" s="2"/>
      <c r="M43" s="2"/>
      <c r="N43" s="2"/>
      <c r="O43" s="2"/>
      <c r="P43" s="2"/>
    </row>
    <row r="44" spans="1:16" ht="22.9" customHeight="1" x14ac:dyDescent="0.3">
      <c r="A44" s="5"/>
      <c r="B44" s="15">
        <v>47313012</v>
      </c>
      <c r="C44" s="16" t="s">
        <v>84</v>
      </c>
      <c r="D44" s="16" t="s">
        <v>9</v>
      </c>
      <c r="E44" s="16">
        <v>3.5</v>
      </c>
      <c r="F44" s="16">
        <v>46</v>
      </c>
      <c r="G44" s="16"/>
      <c r="H44" s="17"/>
      <c r="I44" s="5"/>
      <c r="J44" s="5"/>
      <c r="K44" s="2"/>
      <c r="L44" s="2"/>
      <c r="M44" s="2"/>
      <c r="N44" s="2"/>
      <c r="O44" s="2"/>
      <c r="P44" s="2"/>
    </row>
    <row r="45" spans="1:16" ht="22.9" customHeight="1" x14ac:dyDescent="0.3">
      <c r="A45" s="5"/>
      <c r="B45" s="36">
        <v>47312730</v>
      </c>
      <c r="C45" s="16" t="s">
        <v>90</v>
      </c>
      <c r="D45" s="16" t="s">
        <v>7</v>
      </c>
      <c r="E45" s="16">
        <v>2.5</v>
      </c>
      <c r="F45" s="16">
        <v>34</v>
      </c>
      <c r="G45" s="16"/>
      <c r="H45" s="17"/>
      <c r="I45" s="5"/>
      <c r="J45" s="5"/>
      <c r="K45" s="2"/>
      <c r="L45" s="2"/>
      <c r="M45" s="2"/>
      <c r="N45" s="2"/>
      <c r="O45" s="2"/>
      <c r="P45" s="2"/>
    </row>
    <row r="46" spans="1:16" ht="22.9" customHeight="1" x14ac:dyDescent="0.3">
      <c r="A46" s="5"/>
      <c r="B46" s="15">
        <v>47311521</v>
      </c>
      <c r="C46" s="16" t="s">
        <v>114</v>
      </c>
      <c r="D46" s="16" t="s">
        <v>7</v>
      </c>
      <c r="E46" s="16">
        <v>2.5</v>
      </c>
      <c r="F46" s="16">
        <v>26</v>
      </c>
      <c r="G46" s="16">
        <v>18</v>
      </c>
      <c r="H46" s="17"/>
      <c r="I46" s="5"/>
      <c r="J46" s="5"/>
      <c r="K46" s="2"/>
      <c r="L46" s="2"/>
      <c r="M46" s="2"/>
      <c r="N46" s="2"/>
      <c r="O46" s="2"/>
      <c r="P46" s="2"/>
    </row>
    <row r="47" spans="1:16" ht="22.9" customHeight="1" x14ac:dyDescent="0.3">
      <c r="A47" s="5"/>
      <c r="B47" s="15">
        <v>47312591</v>
      </c>
      <c r="C47" s="16" t="s">
        <v>33</v>
      </c>
      <c r="D47" s="16" t="s">
        <v>9</v>
      </c>
      <c r="E47" s="16">
        <v>3</v>
      </c>
      <c r="F47" s="16">
        <v>40</v>
      </c>
      <c r="G47" s="16"/>
      <c r="H47" s="17"/>
      <c r="I47" s="5"/>
      <c r="J47" s="5"/>
      <c r="K47" s="2"/>
      <c r="L47" s="2"/>
      <c r="M47" s="2"/>
      <c r="N47" s="2"/>
      <c r="O47" s="2"/>
      <c r="P47" s="2"/>
    </row>
    <row r="48" spans="1:16" ht="22.9" customHeight="1" x14ac:dyDescent="0.3">
      <c r="A48" s="5"/>
      <c r="B48" s="12">
        <v>70017003</v>
      </c>
      <c r="C48" s="13" t="s">
        <v>175</v>
      </c>
      <c r="D48" s="13" t="s">
        <v>99</v>
      </c>
      <c r="E48" s="13">
        <v>1</v>
      </c>
      <c r="F48" s="13"/>
      <c r="G48" s="13">
        <v>26</v>
      </c>
      <c r="H48" s="98"/>
      <c r="I48" s="5"/>
      <c r="J48" s="5"/>
      <c r="K48" s="2"/>
      <c r="L48" s="2"/>
      <c r="M48" s="2"/>
      <c r="N48" s="2"/>
      <c r="O48" s="2"/>
      <c r="P48" s="2"/>
    </row>
    <row r="49" spans="1:16" ht="22.9" customHeight="1" x14ac:dyDescent="0.3">
      <c r="A49" s="5"/>
      <c r="B49" s="15">
        <v>47312020</v>
      </c>
      <c r="C49" s="16" t="s">
        <v>132</v>
      </c>
      <c r="D49" s="16" t="s">
        <v>7</v>
      </c>
      <c r="E49" s="16">
        <v>2</v>
      </c>
      <c r="F49" s="16">
        <v>26</v>
      </c>
      <c r="G49" s="16"/>
      <c r="H49" s="17"/>
      <c r="I49" s="37"/>
      <c r="J49" s="5"/>
      <c r="K49" s="2"/>
      <c r="L49" s="2"/>
      <c r="M49" s="2"/>
      <c r="N49" s="2"/>
      <c r="O49" s="2"/>
      <c r="P49" s="2"/>
    </row>
    <row r="50" spans="1:16" s="1" customFormat="1" ht="22.9" customHeight="1" x14ac:dyDescent="0.3">
      <c r="A50" s="5"/>
      <c r="B50" s="15">
        <v>47313611</v>
      </c>
      <c r="C50" s="16" t="s">
        <v>52</v>
      </c>
      <c r="D50" s="16" t="s">
        <v>9</v>
      </c>
      <c r="E50" s="17">
        <v>2.5</v>
      </c>
      <c r="F50" s="16">
        <v>32</v>
      </c>
      <c r="G50" s="16"/>
      <c r="H50" s="17"/>
      <c r="I50" s="37"/>
      <c r="J50" s="5"/>
      <c r="K50" s="2"/>
      <c r="L50" s="2"/>
      <c r="M50" s="2"/>
      <c r="N50" s="2"/>
      <c r="O50" s="2"/>
      <c r="P50" s="2"/>
    </row>
    <row r="51" spans="1:16" s="1" customFormat="1" ht="22.9" customHeight="1" x14ac:dyDescent="0.3">
      <c r="A51" s="290"/>
      <c r="B51" s="15">
        <v>47313035</v>
      </c>
      <c r="C51" s="16" t="s">
        <v>133</v>
      </c>
      <c r="D51" s="16" t="s">
        <v>9</v>
      </c>
      <c r="E51" s="16">
        <v>2</v>
      </c>
      <c r="F51" s="16">
        <v>26</v>
      </c>
      <c r="G51" s="16"/>
      <c r="H51" s="17" t="s">
        <v>202</v>
      </c>
      <c r="I51" s="238"/>
      <c r="J51" s="290"/>
      <c r="K51" s="2"/>
      <c r="L51" s="2"/>
      <c r="M51" s="2"/>
      <c r="N51" s="2"/>
      <c r="O51" s="2"/>
      <c r="P51" s="2"/>
    </row>
    <row r="52" spans="1:16" s="1" customFormat="1" ht="22.9" customHeight="1" x14ac:dyDescent="0.3">
      <c r="A52" s="5"/>
      <c r="B52" s="36">
        <v>47312722</v>
      </c>
      <c r="C52" s="16" t="s">
        <v>42</v>
      </c>
      <c r="D52" s="16" t="s">
        <v>9</v>
      </c>
      <c r="E52" s="16">
        <v>4.5</v>
      </c>
      <c r="F52" s="16">
        <v>58.5</v>
      </c>
      <c r="G52" s="16"/>
      <c r="H52" s="17"/>
      <c r="I52" s="5"/>
      <c r="J52" s="5"/>
      <c r="K52" s="2"/>
      <c r="L52" s="2"/>
      <c r="M52" s="2"/>
      <c r="N52" s="2"/>
      <c r="O52" s="2"/>
      <c r="P52" s="2"/>
    </row>
    <row r="53" spans="1:16" ht="22.9" customHeight="1" x14ac:dyDescent="0.3">
      <c r="A53" s="5"/>
      <c r="B53" s="162"/>
      <c r="C53" s="209" t="s">
        <v>116</v>
      </c>
      <c r="D53" s="209"/>
      <c r="E53" s="209">
        <f>SUM(E41:E52)</f>
        <v>30</v>
      </c>
      <c r="F53" s="209"/>
      <c r="G53" s="209"/>
      <c r="H53" s="209"/>
      <c r="I53" s="161"/>
      <c r="J53" s="5"/>
      <c r="K53" s="2"/>
      <c r="L53" s="2"/>
      <c r="M53" s="2"/>
      <c r="N53" s="2"/>
      <c r="O53" s="2"/>
      <c r="P53" s="2"/>
    </row>
    <row r="54" spans="1:16" ht="22.9" customHeight="1" thickBot="1" x14ac:dyDescent="0.35">
      <c r="A54" s="5"/>
      <c r="B54" s="22"/>
      <c r="C54" s="23" t="s">
        <v>64</v>
      </c>
      <c r="D54" s="23"/>
      <c r="E54" s="23"/>
      <c r="F54" s="23"/>
      <c r="G54" s="23"/>
      <c r="H54" s="24"/>
      <c r="I54" s="42"/>
      <c r="J54" s="5"/>
      <c r="K54" s="2"/>
      <c r="L54" s="2"/>
      <c r="M54" s="2"/>
      <c r="N54" s="2"/>
      <c r="O54" s="2"/>
      <c r="P54" s="2"/>
    </row>
    <row r="55" spans="1:16" ht="22.9" customHeight="1" x14ac:dyDescent="0.3">
      <c r="A55" s="5"/>
      <c r="B55" s="46"/>
      <c r="C55" s="222" t="s">
        <v>36</v>
      </c>
      <c r="D55" s="223"/>
      <c r="E55" s="223">
        <v>2</v>
      </c>
      <c r="F55" s="223"/>
      <c r="G55" s="223"/>
      <c r="H55" s="224"/>
      <c r="I55" s="5"/>
      <c r="J55" s="5"/>
      <c r="K55" s="2"/>
      <c r="L55" s="2"/>
      <c r="M55" s="2"/>
      <c r="N55" s="2"/>
      <c r="O55" s="2"/>
      <c r="P55" s="2"/>
    </row>
    <row r="56" spans="1:16" ht="22.9" customHeight="1" x14ac:dyDescent="0.3">
      <c r="A56" s="5"/>
      <c r="B56" s="15">
        <v>47219631</v>
      </c>
      <c r="C56" s="16" t="s">
        <v>37</v>
      </c>
      <c r="D56" s="16" t="s">
        <v>9</v>
      </c>
      <c r="E56" s="16">
        <v>2</v>
      </c>
      <c r="F56" s="16">
        <v>26</v>
      </c>
      <c r="G56" s="16"/>
      <c r="H56" s="17"/>
      <c r="I56" s="5"/>
      <c r="J56" s="5"/>
      <c r="K56" s="2"/>
      <c r="L56" s="2"/>
      <c r="M56" s="2"/>
      <c r="N56" s="2"/>
      <c r="O56" s="2"/>
      <c r="P56" s="2"/>
    </row>
    <row r="57" spans="1:16" ht="22.9" customHeight="1" x14ac:dyDescent="0.3">
      <c r="A57" s="5"/>
      <c r="B57" s="15">
        <v>47214660</v>
      </c>
      <c r="C57" s="16" t="s">
        <v>105</v>
      </c>
      <c r="D57" s="16" t="s">
        <v>9</v>
      </c>
      <c r="E57" s="16">
        <v>2</v>
      </c>
      <c r="F57" s="16">
        <v>26</v>
      </c>
      <c r="G57" s="16"/>
      <c r="H57" s="17"/>
      <c r="I57" s="5"/>
      <c r="J57" s="5"/>
      <c r="K57" s="2"/>
      <c r="L57" s="2"/>
      <c r="M57" s="2"/>
      <c r="N57" s="2"/>
      <c r="O57" s="2"/>
      <c r="P57" s="2"/>
    </row>
    <row r="58" spans="1:16" ht="22.9" customHeight="1" x14ac:dyDescent="0.3">
      <c r="A58" s="5"/>
      <c r="B58" s="15">
        <v>47214650</v>
      </c>
      <c r="C58" s="16" t="s">
        <v>106</v>
      </c>
      <c r="D58" s="16" t="s">
        <v>9</v>
      </c>
      <c r="E58" s="16">
        <v>2</v>
      </c>
      <c r="F58" s="16">
        <v>26</v>
      </c>
      <c r="G58" s="16"/>
      <c r="H58" s="17"/>
      <c r="I58" s="5"/>
      <c r="J58" s="5"/>
      <c r="K58" s="2"/>
      <c r="L58" s="2"/>
      <c r="M58" s="2"/>
      <c r="N58" s="2"/>
      <c r="O58" s="2"/>
      <c r="P58" s="2"/>
    </row>
    <row r="59" spans="1:16" ht="22.9" customHeight="1" x14ac:dyDescent="0.3">
      <c r="A59" s="5"/>
      <c r="B59" s="15">
        <v>47210020</v>
      </c>
      <c r="C59" s="16" t="s">
        <v>129</v>
      </c>
      <c r="D59" s="16" t="s">
        <v>9</v>
      </c>
      <c r="E59" s="16">
        <v>2</v>
      </c>
      <c r="F59" s="16">
        <v>26</v>
      </c>
      <c r="G59" s="16"/>
      <c r="H59" s="17"/>
      <c r="I59" s="5"/>
      <c r="J59" s="5"/>
      <c r="K59" s="2"/>
      <c r="L59" s="2"/>
      <c r="M59" s="2"/>
      <c r="N59" s="2"/>
      <c r="O59" s="2"/>
      <c r="P59" s="2"/>
    </row>
    <row r="60" spans="1:16" ht="22.9" customHeight="1" x14ac:dyDescent="0.3">
      <c r="A60" s="5"/>
      <c r="B60" s="15">
        <v>47215455</v>
      </c>
      <c r="C60" s="16" t="s">
        <v>143</v>
      </c>
      <c r="D60" s="16" t="s">
        <v>9</v>
      </c>
      <c r="E60" s="16">
        <v>2</v>
      </c>
      <c r="F60" s="16">
        <v>26</v>
      </c>
      <c r="G60" s="16"/>
      <c r="H60" s="17"/>
      <c r="I60" s="5"/>
      <c r="J60" s="5"/>
      <c r="K60" s="2"/>
      <c r="L60" s="2"/>
      <c r="M60" s="2"/>
      <c r="N60" s="2"/>
      <c r="O60" s="2"/>
      <c r="P60" s="2"/>
    </row>
    <row r="61" spans="1:16" ht="22.9" customHeight="1" thickBot="1" x14ac:dyDescent="0.35">
      <c r="A61" s="5"/>
      <c r="B61" s="50"/>
      <c r="C61" s="225" t="s">
        <v>65</v>
      </c>
      <c r="D61" s="225"/>
      <c r="E61" s="225" t="e">
        <f>E53+#REF!</f>
        <v>#REF!</v>
      </c>
      <c r="F61" s="225"/>
      <c r="G61" s="225"/>
      <c r="H61" s="226"/>
      <c r="I61" s="5"/>
      <c r="J61" s="5"/>
      <c r="K61" s="2"/>
      <c r="L61" s="2"/>
      <c r="M61" s="2"/>
      <c r="N61" s="2"/>
      <c r="O61" s="2"/>
      <c r="P61" s="2"/>
    </row>
    <row r="62" spans="1:16" ht="22.9" customHeight="1" thickBot="1" x14ac:dyDescent="0.35">
      <c r="A62" s="5"/>
      <c r="B62" s="295" t="s">
        <v>170</v>
      </c>
      <c r="C62" s="295"/>
      <c r="D62" s="5"/>
      <c r="E62" s="5"/>
      <c r="F62" s="5"/>
      <c r="G62" s="5"/>
      <c r="H62" s="5"/>
      <c r="I62" s="5"/>
      <c r="J62" s="5"/>
      <c r="K62" s="2"/>
      <c r="L62" s="2"/>
      <c r="M62" s="2"/>
      <c r="N62" s="2"/>
      <c r="O62" s="2"/>
      <c r="P62" s="2"/>
    </row>
    <row r="63" spans="1:16" ht="22.9" customHeight="1" thickBot="1" x14ac:dyDescent="0.35">
      <c r="A63" s="5"/>
      <c r="B63" s="6" t="s">
        <v>0</v>
      </c>
      <c r="C63" s="7" t="s">
        <v>1</v>
      </c>
      <c r="D63" s="7" t="s">
        <v>2</v>
      </c>
      <c r="E63" s="7" t="s">
        <v>3</v>
      </c>
      <c r="F63" s="7" t="s">
        <v>4</v>
      </c>
      <c r="G63" s="7" t="s">
        <v>5</v>
      </c>
      <c r="H63" s="8" t="s">
        <v>6</v>
      </c>
      <c r="I63" s="5"/>
      <c r="J63" s="5"/>
      <c r="K63" s="2"/>
      <c r="L63" s="2"/>
      <c r="M63" s="2"/>
      <c r="N63" s="2"/>
      <c r="O63" s="2"/>
      <c r="P63" s="2"/>
    </row>
    <row r="64" spans="1:16" ht="22.9" customHeight="1" x14ac:dyDescent="0.3">
      <c r="A64" s="5"/>
      <c r="B64" s="156">
        <v>47312713</v>
      </c>
      <c r="C64" s="149" t="s">
        <v>31</v>
      </c>
      <c r="D64" s="149" t="s">
        <v>7</v>
      </c>
      <c r="E64" s="149">
        <v>4.5</v>
      </c>
      <c r="F64" s="149">
        <v>32</v>
      </c>
      <c r="G64" s="149"/>
      <c r="H64" s="157"/>
      <c r="I64" s="5"/>
      <c r="J64" s="5"/>
      <c r="K64" s="2"/>
      <c r="L64" s="2"/>
      <c r="M64" s="2"/>
      <c r="N64" s="2"/>
      <c r="O64" s="2"/>
      <c r="P64" s="2"/>
    </row>
    <row r="65" spans="1:16" ht="22.9" customHeight="1" x14ac:dyDescent="0.3">
      <c r="A65" s="5"/>
      <c r="B65" s="15">
        <v>47312632</v>
      </c>
      <c r="C65" s="16" t="s">
        <v>123</v>
      </c>
      <c r="D65" s="16" t="s">
        <v>7</v>
      </c>
      <c r="E65" s="16">
        <v>3.5</v>
      </c>
      <c r="F65" s="16">
        <v>52</v>
      </c>
      <c r="G65" s="16"/>
      <c r="H65" s="17"/>
      <c r="I65" s="5"/>
      <c r="J65" s="5"/>
      <c r="K65" s="2"/>
      <c r="L65" s="2"/>
      <c r="M65" s="2"/>
      <c r="N65" s="2"/>
      <c r="O65" s="2"/>
      <c r="P65" s="2"/>
    </row>
    <row r="66" spans="1:16" ht="22.9" customHeight="1" x14ac:dyDescent="0.3">
      <c r="A66" s="5"/>
      <c r="B66" s="15">
        <v>47312135</v>
      </c>
      <c r="C66" s="16" t="s">
        <v>93</v>
      </c>
      <c r="D66" s="16" t="s">
        <v>7</v>
      </c>
      <c r="E66" s="16">
        <v>4</v>
      </c>
      <c r="F66" s="16">
        <v>52</v>
      </c>
      <c r="G66" s="16"/>
      <c r="H66" s="17"/>
      <c r="I66" s="5"/>
      <c r="J66" s="5"/>
      <c r="K66" s="2"/>
      <c r="L66" s="2"/>
      <c r="M66" s="2"/>
      <c r="N66" s="2"/>
      <c r="O66" s="2"/>
      <c r="P66" s="2"/>
    </row>
    <row r="67" spans="1:16" ht="22.9" customHeight="1" x14ac:dyDescent="0.3">
      <c r="A67" s="5"/>
      <c r="B67" s="15">
        <v>47313013</v>
      </c>
      <c r="C67" s="16" t="s">
        <v>85</v>
      </c>
      <c r="D67" s="16" t="s">
        <v>9</v>
      </c>
      <c r="E67" s="16">
        <v>1.5</v>
      </c>
      <c r="F67" s="16">
        <v>20</v>
      </c>
      <c r="G67" s="16"/>
      <c r="H67" s="17"/>
      <c r="I67" s="5"/>
      <c r="J67" s="5"/>
      <c r="K67" s="2"/>
      <c r="L67" s="2"/>
      <c r="M67" s="2"/>
      <c r="N67" s="2"/>
      <c r="O67" s="2"/>
      <c r="P67" s="2"/>
    </row>
    <row r="68" spans="1:16" ht="22.9" customHeight="1" x14ac:dyDescent="0.3">
      <c r="A68" s="5"/>
      <c r="B68" s="15">
        <v>47314231</v>
      </c>
      <c r="C68" s="16" t="s">
        <v>54</v>
      </c>
      <c r="D68" s="16" t="s">
        <v>9</v>
      </c>
      <c r="E68" s="16">
        <v>1</v>
      </c>
      <c r="F68" s="16">
        <v>14</v>
      </c>
      <c r="G68" s="53"/>
      <c r="H68" s="54"/>
      <c r="I68" s="5"/>
      <c r="J68" s="5"/>
      <c r="K68" s="2"/>
      <c r="L68" s="2"/>
      <c r="M68" s="2"/>
      <c r="N68" s="2"/>
      <c r="O68" s="2"/>
      <c r="P68" s="2"/>
    </row>
    <row r="69" spans="1:16" ht="22.9" customHeight="1" x14ac:dyDescent="0.3">
      <c r="A69" s="5"/>
      <c r="B69" s="15">
        <v>47310006</v>
      </c>
      <c r="C69" s="16" t="s">
        <v>34</v>
      </c>
      <c r="D69" s="16" t="s">
        <v>35</v>
      </c>
      <c r="E69" s="16">
        <v>1</v>
      </c>
      <c r="F69" s="16">
        <v>14</v>
      </c>
      <c r="G69" s="16"/>
      <c r="H69" s="17" t="s">
        <v>130</v>
      </c>
      <c r="I69" s="5"/>
      <c r="J69" s="5"/>
      <c r="K69" s="2"/>
      <c r="L69" s="2"/>
      <c r="M69" s="2"/>
      <c r="N69" s="2"/>
      <c r="O69" s="2"/>
      <c r="P69" s="2"/>
    </row>
    <row r="70" spans="1:16" ht="22.9" customHeight="1" x14ac:dyDescent="0.3">
      <c r="A70" s="5"/>
      <c r="B70" s="15">
        <v>47313741</v>
      </c>
      <c r="C70" s="16" t="s">
        <v>40</v>
      </c>
      <c r="D70" s="16" t="s">
        <v>9</v>
      </c>
      <c r="E70" s="110">
        <v>2</v>
      </c>
      <c r="F70" s="16">
        <v>26</v>
      </c>
      <c r="G70" s="16"/>
      <c r="H70" s="17"/>
      <c r="I70" s="17"/>
      <c r="J70" s="5"/>
      <c r="K70" s="2"/>
      <c r="L70" s="2"/>
      <c r="M70" s="2"/>
      <c r="N70" s="2"/>
      <c r="O70" s="2"/>
      <c r="P70" s="2"/>
    </row>
    <row r="71" spans="1:16" ht="22.9" customHeight="1" x14ac:dyDescent="0.3">
      <c r="A71" s="5"/>
      <c r="B71" s="15">
        <v>70011122</v>
      </c>
      <c r="C71" s="16" t="s">
        <v>100</v>
      </c>
      <c r="D71" s="16" t="s">
        <v>99</v>
      </c>
      <c r="E71" s="38">
        <v>0.5</v>
      </c>
      <c r="F71" s="16"/>
      <c r="G71" s="16">
        <v>13</v>
      </c>
      <c r="H71" s="17"/>
      <c r="I71" s="5"/>
      <c r="J71" s="5"/>
      <c r="K71" s="2"/>
      <c r="L71" s="2"/>
      <c r="M71" s="2"/>
      <c r="N71" s="2"/>
      <c r="O71" s="2"/>
      <c r="P71" s="2"/>
    </row>
    <row r="72" spans="1:16" ht="22.9" customHeight="1" x14ac:dyDescent="0.3">
      <c r="A72" s="5"/>
      <c r="B72" s="15">
        <v>47312870</v>
      </c>
      <c r="C72" s="16" t="s">
        <v>110</v>
      </c>
      <c r="D72" s="16" t="s">
        <v>9</v>
      </c>
      <c r="E72" s="38">
        <v>2</v>
      </c>
      <c r="F72" s="16">
        <v>26</v>
      </c>
      <c r="G72" s="16"/>
      <c r="H72" s="17"/>
      <c r="I72" s="5"/>
      <c r="J72" s="5"/>
      <c r="K72" s="2"/>
      <c r="L72" s="2"/>
      <c r="M72" s="2"/>
      <c r="N72" s="2"/>
      <c r="O72" s="2"/>
      <c r="P72" s="2"/>
    </row>
    <row r="73" spans="1:16" ht="22.9" customHeight="1" x14ac:dyDescent="0.3">
      <c r="A73" s="5"/>
      <c r="B73" s="15">
        <v>47312872</v>
      </c>
      <c r="C73" s="16" t="s">
        <v>41</v>
      </c>
      <c r="D73" s="16" t="s">
        <v>7</v>
      </c>
      <c r="E73" s="16">
        <v>4.5</v>
      </c>
      <c r="F73" s="16">
        <v>60</v>
      </c>
      <c r="G73" s="16"/>
      <c r="H73" s="17"/>
      <c r="I73" s="5"/>
      <c r="J73" s="5"/>
      <c r="K73" s="2"/>
      <c r="L73" s="2"/>
      <c r="M73" s="2"/>
      <c r="N73" s="2"/>
      <c r="O73" s="2"/>
      <c r="P73" s="2"/>
    </row>
    <row r="74" spans="1:16" ht="22.9" customHeight="1" x14ac:dyDescent="0.3">
      <c r="A74" s="5"/>
      <c r="B74" s="15">
        <v>47312065</v>
      </c>
      <c r="C74" s="16" t="s">
        <v>118</v>
      </c>
      <c r="D74" s="16" t="s">
        <v>9</v>
      </c>
      <c r="E74" s="16">
        <v>3.5</v>
      </c>
      <c r="F74" s="16">
        <v>45.5</v>
      </c>
      <c r="G74" s="16"/>
      <c r="H74" s="17"/>
      <c r="I74" s="5"/>
      <c r="J74" s="5"/>
      <c r="K74" s="2"/>
      <c r="L74" s="2"/>
      <c r="M74" s="2"/>
      <c r="N74" s="2"/>
      <c r="O74" s="2"/>
      <c r="P74" s="2"/>
    </row>
    <row r="75" spans="1:16" ht="22.9" customHeight="1" thickBot="1" x14ac:dyDescent="0.35">
      <c r="A75" s="5"/>
      <c r="B75" s="18">
        <v>47313386</v>
      </c>
      <c r="C75" s="19" t="s">
        <v>43</v>
      </c>
      <c r="D75" s="19" t="s">
        <v>9</v>
      </c>
      <c r="E75" s="19">
        <v>0.5</v>
      </c>
      <c r="F75" s="19">
        <v>8</v>
      </c>
      <c r="G75" s="19"/>
      <c r="H75" s="20"/>
      <c r="I75" s="5"/>
      <c r="J75" s="5"/>
      <c r="K75" s="2"/>
      <c r="L75" s="2"/>
      <c r="M75" s="2"/>
      <c r="N75" s="2"/>
      <c r="O75" s="2"/>
      <c r="P75" s="2"/>
    </row>
    <row r="76" spans="1:16" ht="22.9" customHeight="1" thickTop="1" thickBot="1" x14ac:dyDescent="0.35">
      <c r="A76" s="5"/>
      <c r="B76" s="55"/>
      <c r="C76" s="227" t="s">
        <v>66</v>
      </c>
      <c r="D76" s="227"/>
      <c r="E76" s="227">
        <f>SUM(E64:E75)</f>
        <v>28.5</v>
      </c>
      <c r="F76" s="227">
        <f>SUM(F64:F75)</f>
        <v>349.5</v>
      </c>
      <c r="G76" s="227"/>
      <c r="H76" s="228"/>
      <c r="I76" s="5"/>
      <c r="J76" s="5"/>
      <c r="K76" s="2"/>
      <c r="L76" s="2"/>
      <c r="M76" s="2"/>
      <c r="N76" s="2"/>
      <c r="O76" s="2"/>
      <c r="P76" s="2"/>
    </row>
    <row r="77" spans="1:16" ht="22.9" customHeight="1" thickBot="1" x14ac:dyDescent="0.35">
      <c r="A77" s="5"/>
      <c r="B77" s="43"/>
      <c r="C77" s="172" t="s">
        <v>67</v>
      </c>
      <c r="D77" s="172"/>
      <c r="E77" s="172" t="e">
        <f>E61+E76</f>
        <v>#REF!</v>
      </c>
      <c r="F77" s="172" t="s">
        <v>68</v>
      </c>
      <c r="G77" s="172"/>
      <c r="H77" s="174"/>
      <c r="I77" s="5"/>
      <c r="J77" s="5"/>
      <c r="K77" s="2"/>
      <c r="L77" s="2"/>
      <c r="M77" s="2"/>
      <c r="N77" s="2"/>
      <c r="O77" s="2"/>
      <c r="P77" s="2"/>
    </row>
    <row r="78" spans="1:16" ht="22.9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2"/>
      <c r="L78" s="2"/>
      <c r="M78" s="2"/>
      <c r="N78" s="2"/>
      <c r="O78" s="2"/>
      <c r="P78" s="2"/>
    </row>
    <row r="79" spans="1:16" ht="22.9" customHeight="1" x14ac:dyDescent="0.3">
      <c r="A79" s="5"/>
      <c r="B79" s="295" t="s">
        <v>171</v>
      </c>
      <c r="C79" s="295"/>
      <c r="D79" s="5"/>
      <c r="E79" s="5"/>
      <c r="F79" s="5"/>
      <c r="G79" s="5"/>
      <c r="H79" s="5"/>
      <c r="I79" s="5"/>
      <c r="J79" s="5"/>
      <c r="K79" s="2"/>
      <c r="L79" s="2"/>
      <c r="M79" s="2"/>
      <c r="N79" s="2"/>
      <c r="O79" s="2"/>
      <c r="P79" s="2"/>
    </row>
    <row r="80" spans="1:16" ht="22.9" customHeight="1" thickBot="1" x14ac:dyDescent="0.35">
      <c r="A80" s="5"/>
      <c r="B80" s="293" t="s">
        <v>75</v>
      </c>
      <c r="C80" s="293"/>
      <c r="D80" s="5"/>
      <c r="E80" s="5"/>
      <c r="F80" s="5"/>
      <c r="G80" s="5"/>
      <c r="H80" s="5"/>
      <c r="I80" s="5"/>
      <c r="J80" s="5"/>
      <c r="K80" s="2"/>
      <c r="L80" s="2"/>
      <c r="M80" s="2"/>
      <c r="N80" s="2"/>
      <c r="O80" s="2"/>
      <c r="P80" s="2"/>
    </row>
    <row r="81" spans="1:16" ht="22.9" customHeight="1" x14ac:dyDescent="0.3">
      <c r="A81" s="5"/>
      <c r="B81" s="58" t="s">
        <v>0</v>
      </c>
      <c r="C81" s="47" t="s">
        <v>1</v>
      </c>
      <c r="D81" s="47" t="s">
        <v>2</v>
      </c>
      <c r="E81" s="47" t="s">
        <v>3</v>
      </c>
      <c r="F81" s="47" t="s">
        <v>44</v>
      </c>
      <c r="G81" s="48"/>
      <c r="H81" s="49"/>
      <c r="I81" s="5"/>
      <c r="J81" s="5"/>
      <c r="K81" s="2"/>
      <c r="L81" s="2"/>
      <c r="M81" s="2"/>
      <c r="N81" s="2"/>
      <c r="O81" s="2"/>
      <c r="P81" s="2"/>
    </row>
    <row r="82" spans="1:16" ht="22.9" customHeight="1" x14ac:dyDescent="0.3">
      <c r="A82" s="5"/>
      <c r="B82" s="15">
        <v>47313811</v>
      </c>
      <c r="C82" s="16" t="s">
        <v>45</v>
      </c>
      <c r="D82" s="16" t="s">
        <v>46</v>
      </c>
      <c r="E82" s="209">
        <v>2.5</v>
      </c>
      <c r="F82" s="16">
        <v>120</v>
      </c>
      <c r="G82" s="16"/>
      <c r="H82" s="17"/>
      <c r="I82" s="5"/>
      <c r="J82" s="5"/>
      <c r="K82" s="2"/>
      <c r="L82" s="2"/>
      <c r="M82" s="2"/>
      <c r="N82" s="2"/>
      <c r="O82" s="2"/>
      <c r="P82" s="2"/>
    </row>
    <row r="83" spans="1:16" ht="22.9" customHeight="1" thickBot="1" x14ac:dyDescent="0.35">
      <c r="A83" s="5"/>
      <c r="B83" s="50">
        <v>47313841</v>
      </c>
      <c r="C83" s="51" t="s">
        <v>47</v>
      </c>
      <c r="D83" s="51" t="s">
        <v>46</v>
      </c>
      <c r="E83" s="51">
        <v>2.5</v>
      </c>
      <c r="F83" s="51">
        <v>120</v>
      </c>
      <c r="G83" s="51"/>
      <c r="H83" s="52"/>
      <c r="I83" s="5"/>
      <c r="J83" s="5"/>
      <c r="K83" s="2"/>
      <c r="L83" s="2"/>
      <c r="M83" s="2"/>
      <c r="N83" s="2"/>
      <c r="O83" s="2"/>
      <c r="P83" s="2"/>
    </row>
    <row r="84" spans="1:16" ht="22.9" customHeight="1" thickBot="1" x14ac:dyDescent="0.35">
      <c r="A84" s="5"/>
      <c r="B84" s="5" t="s">
        <v>76</v>
      </c>
      <c r="C84" s="5"/>
      <c r="D84" s="5"/>
      <c r="E84" s="5"/>
      <c r="F84" s="5"/>
      <c r="G84" s="5"/>
      <c r="H84" s="5"/>
      <c r="I84" s="5"/>
      <c r="J84" s="5"/>
      <c r="K84" s="2"/>
      <c r="L84" s="2"/>
      <c r="M84" s="2"/>
      <c r="N84" s="2"/>
      <c r="O84" s="2"/>
      <c r="P84" s="2"/>
    </row>
    <row r="85" spans="1:16" ht="22.9" customHeight="1" thickBot="1" x14ac:dyDescent="0.35">
      <c r="A85" s="5"/>
      <c r="B85" s="6" t="s">
        <v>0</v>
      </c>
      <c r="C85" s="7" t="s">
        <v>1</v>
      </c>
      <c r="D85" s="7" t="s">
        <v>2</v>
      </c>
      <c r="E85" s="8" t="s">
        <v>3</v>
      </c>
      <c r="F85" s="7" t="s">
        <v>4</v>
      </c>
      <c r="G85" s="7" t="s">
        <v>5</v>
      </c>
      <c r="H85" s="8" t="s">
        <v>6</v>
      </c>
      <c r="I85" s="5"/>
      <c r="J85" s="5"/>
      <c r="K85" s="2"/>
      <c r="L85" s="2"/>
      <c r="M85" s="2"/>
      <c r="N85" s="2"/>
      <c r="O85" s="2"/>
      <c r="P85" s="2"/>
    </row>
    <row r="86" spans="1:16" ht="22.9" customHeight="1" x14ac:dyDescent="0.3">
      <c r="A86" s="5"/>
      <c r="B86" s="15">
        <v>47015000</v>
      </c>
      <c r="C86" s="16" t="s">
        <v>124</v>
      </c>
      <c r="D86" s="16" t="s">
        <v>125</v>
      </c>
      <c r="E86" s="38">
        <v>1</v>
      </c>
      <c r="F86" s="16">
        <v>13</v>
      </c>
      <c r="G86" s="53"/>
      <c r="H86" s="54"/>
      <c r="I86" s="5"/>
      <c r="J86" s="5"/>
      <c r="K86" s="2"/>
      <c r="L86" s="2"/>
      <c r="M86" s="2"/>
      <c r="N86" s="2"/>
      <c r="O86" s="2"/>
      <c r="P86" s="2"/>
    </row>
    <row r="87" spans="1:16" ht="22.9" customHeight="1" x14ac:dyDescent="0.3">
      <c r="A87" s="60"/>
      <c r="B87" s="9">
        <v>47313025</v>
      </c>
      <c r="C87" s="10" t="s">
        <v>121</v>
      </c>
      <c r="D87" s="10" t="s">
        <v>9</v>
      </c>
      <c r="E87" s="11">
        <v>1</v>
      </c>
      <c r="F87" s="10">
        <v>13</v>
      </c>
      <c r="G87" s="84"/>
      <c r="H87" s="85" t="s">
        <v>130</v>
      </c>
      <c r="I87" s="33"/>
      <c r="J87" s="5"/>
      <c r="K87" s="4"/>
      <c r="L87" s="2"/>
      <c r="M87" s="4"/>
      <c r="N87" s="2"/>
      <c r="O87" s="4"/>
      <c r="P87" s="3"/>
    </row>
    <row r="88" spans="1:16" ht="22.9" customHeight="1" x14ac:dyDescent="0.3">
      <c r="A88" s="60"/>
      <c r="B88" s="15">
        <v>47312873</v>
      </c>
      <c r="C88" s="16" t="s">
        <v>140</v>
      </c>
      <c r="D88" s="16" t="s">
        <v>35</v>
      </c>
      <c r="E88" s="16">
        <v>2</v>
      </c>
      <c r="F88" s="16">
        <v>26</v>
      </c>
      <c r="G88" s="16"/>
      <c r="H88" s="17"/>
      <c r="I88" s="33"/>
      <c r="J88" s="292"/>
      <c r="K88" s="4"/>
      <c r="L88" s="2"/>
      <c r="M88" s="4"/>
      <c r="N88" s="2"/>
      <c r="O88" s="4"/>
      <c r="P88" s="291"/>
    </row>
    <row r="89" spans="1:16" ht="22.9" customHeight="1" x14ac:dyDescent="0.3">
      <c r="A89" s="60"/>
      <c r="B89" s="15">
        <v>47313701</v>
      </c>
      <c r="C89" s="16" t="s">
        <v>49</v>
      </c>
      <c r="D89" s="16" t="s">
        <v>9</v>
      </c>
      <c r="E89" s="17">
        <v>2</v>
      </c>
      <c r="F89" s="16">
        <v>26</v>
      </c>
      <c r="G89" s="53"/>
      <c r="H89" s="54"/>
      <c r="I89" s="5"/>
      <c r="J89" s="5"/>
      <c r="K89" s="2"/>
      <c r="L89" s="2"/>
      <c r="M89" s="2"/>
      <c r="N89" s="2"/>
      <c r="O89" s="2"/>
      <c r="P89" s="3"/>
    </row>
    <row r="90" spans="1:16" ht="22.9" customHeight="1" x14ac:dyDescent="0.3">
      <c r="A90" s="60"/>
      <c r="B90" s="15">
        <v>47312531</v>
      </c>
      <c r="C90" s="16" t="s">
        <v>39</v>
      </c>
      <c r="D90" s="16" t="s">
        <v>9</v>
      </c>
      <c r="E90" s="16">
        <v>3</v>
      </c>
      <c r="F90" s="16">
        <v>40</v>
      </c>
      <c r="G90" s="16"/>
      <c r="H90" s="17"/>
      <c r="I90" s="5"/>
      <c r="J90" s="5"/>
      <c r="K90" s="2"/>
      <c r="L90" s="2"/>
      <c r="M90" s="2"/>
      <c r="N90" s="2"/>
      <c r="O90" s="2"/>
      <c r="P90" s="3"/>
    </row>
    <row r="91" spans="1:16" ht="22.9" customHeight="1" x14ac:dyDescent="0.3">
      <c r="A91" s="60"/>
      <c r="B91" s="15">
        <v>47313722</v>
      </c>
      <c r="C91" s="16" t="s">
        <v>48</v>
      </c>
      <c r="D91" s="16" t="s">
        <v>9</v>
      </c>
      <c r="E91" s="17">
        <v>2.5</v>
      </c>
      <c r="F91" s="16">
        <v>32.5</v>
      </c>
      <c r="G91" s="16"/>
      <c r="H91" s="17"/>
      <c r="I91" s="5"/>
      <c r="J91" s="5"/>
      <c r="K91" s="2"/>
      <c r="L91" s="2"/>
      <c r="M91" s="2"/>
      <c r="N91" s="2"/>
      <c r="O91" s="2"/>
      <c r="P91" s="3"/>
    </row>
    <row r="92" spans="1:16" ht="22.9" customHeight="1" x14ac:dyDescent="0.3">
      <c r="A92" s="60"/>
      <c r="B92" s="15">
        <v>47313770</v>
      </c>
      <c r="C92" s="16" t="s">
        <v>55</v>
      </c>
      <c r="D92" s="16" t="s">
        <v>7</v>
      </c>
      <c r="E92" s="16">
        <v>4</v>
      </c>
      <c r="F92" s="16">
        <v>52</v>
      </c>
      <c r="G92" s="16"/>
      <c r="H92" s="17"/>
      <c r="I92" s="5"/>
      <c r="J92" s="5"/>
      <c r="K92" s="2"/>
      <c r="L92" s="2"/>
      <c r="M92" s="2"/>
      <c r="N92" s="2"/>
      <c r="O92" s="2"/>
      <c r="P92" s="3"/>
    </row>
    <row r="93" spans="1:16" ht="22.9" customHeight="1" x14ac:dyDescent="0.3">
      <c r="A93" s="60"/>
      <c r="B93" s="75">
        <v>47314771</v>
      </c>
      <c r="C93" s="76" t="s">
        <v>103</v>
      </c>
      <c r="D93" s="76" t="s">
        <v>9</v>
      </c>
      <c r="E93" s="76">
        <v>3</v>
      </c>
      <c r="F93" s="76">
        <v>39</v>
      </c>
      <c r="G93" s="61"/>
      <c r="H93" s="14"/>
      <c r="I93" s="5"/>
      <c r="J93" s="5"/>
      <c r="K93" s="2"/>
      <c r="L93" s="2"/>
      <c r="M93" s="2"/>
      <c r="N93" s="2"/>
      <c r="O93" s="2"/>
      <c r="P93" s="3"/>
    </row>
    <row r="94" spans="1:16" ht="22.9" customHeight="1" thickBot="1" x14ac:dyDescent="0.35">
      <c r="A94" s="60"/>
      <c r="B94" s="15">
        <v>47313723</v>
      </c>
      <c r="C94" s="16" t="s">
        <v>91</v>
      </c>
      <c r="D94" s="16" t="s">
        <v>7</v>
      </c>
      <c r="E94" s="17">
        <v>7</v>
      </c>
      <c r="F94" s="16">
        <v>94</v>
      </c>
      <c r="G94" s="16"/>
      <c r="H94" s="17"/>
      <c r="I94" s="5"/>
      <c r="J94" s="5"/>
      <c r="K94" s="2"/>
      <c r="L94" s="2"/>
      <c r="M94" s="2"/>
      <c r="N94" s="2"/>
      <c r="O94" s="2"/>
      <c r="P94" s="3"/>
    </row>
    <row r="95" spans="1:16" ht="22.9" customHeight="1" thickBot="1" x14ac:dyDescent="0.35">
      <c r="A95" s="60"/>
      <c r="B95" s="62"/>
      <c r="C95" s="231" t="s">
        <v>69</v>
      </c>
      <c r="D95" s="231"/>
      <c r="E95" s="232">
        <f>SUM(E86:E94)</f>
        <v>25.5</v>
      </c>
      <c r="F95" s="231">
        <v>341</v>
      </c>
      <c r="G95" s="231"/>
      <c r="H95" s="233"/>
      <c r="I95" s="33"/>
      <c r="J95" s="5"/>
      <c r="K95" s="4"/>
      <c r="L95" s="2"/>
      <c r="M95" s="4"/>
      <c r="N95" s="2"/>
      <c r="O95" s="4"/>
      <c r="P95" s="3"/>
    </row>
    <row r="96" spans="1:16" ht="22.9" customHeight="1" thickTop="1" thickBot="1" x14ac:dyDescent="0.35">
      <c r="A96" s="60"/>
      <c r="B96" s="92"/>
      <c r="C96" s="234" t="s">
        <v>183</v>
      </c>
      <c r="D96" s="234"/>
      <c r="E96" s="235">
        <f>E83+E95</f>
        <v>28</v>
      </c>
      <c r="F96" s="234"/>
      <c r="G96" s="234"/>
      <c r="H96" s="236"/>
      <c r="I96" s="33"/>
      <c r="J96" s="5"/>
      <c r="K96" s="4"/>
      <c r="L96" s="2"/>
      <c r="M96" s="4"/>
      <c r="N96" s="2"/>
      <c r="O96" s="4"/>
      <c r="P96" s="3"/>
    </row>
    <row r="97" spans="1:16" ht="22.9" customHeight="1" thickBot="1" x14ac:dyDescent="0.35">
      <c r="A97" s="5"/>
      <c r="B97" s="6" t="s">
        <v>53</v>
      </c>
      <c r="C97" s="7"/>
      <c r="D97" s="67"/>
      <c r="E97" s="67"/>
      <c r="F97" s="67"/>
      <c r="G97" s="67"/>
      <c r="H97" s="68"/>
      <c r="I97" s="297"/>
      <c r="J97" s="297"/>
      <c r="K97" s="298"/>
      <c r="L97" s="298"/>
      <c r="M97" s="298"/>
      <c r="N97" s="298"/>
      <c r="O97" s="299"/>
      <c r="P97" s="299"/>
    </row>
    <row r="98" spans="1:16" ht="22.9" customHeight="1" x14ac:dyDescent="0.3">
      <c r="A98" s="5"/>
      <c r="B98" s="9">
        <v>47314521</v>
      </c>
      <c r="C98" s="10" t="s">
        <v>86</v>
      </c>
      <c r="D98" s="10" t="s">
        <v>63</v>
      </c>
      <c r="E98" s="10">
        <v>2</v>
      </c>
      <c r="F98" s="10">
        <v>26</v>
      </c>
      <c r="G98" s="10"/>
      <c r="H98" s="11"/>
      <c r="I98" s="5"/>
      <c r="J98" s="5"/>
      <c r="K98" s="2"/>
      <c r="L98" s="2"/>
      <c r="M98" s="2"/>
      <c r="N98" s="2"/>
      <c r="O98" s="2"/>
      <c r="P98" s="2"/>
    </row>
    <row r="99" spans="1:16" ht="22.9" customHeight="1" x14ac:dyDescent="0.3">
      <c r="A99" s="5"/>
      <c r="B99" s="16">
        <v>47314780</v>
      </c>
      <c r="C99" s="16" t="s">
        <v>190</v>
      </c>
      <c r="D99" s="16" t="s">
        <v>63</v>
      </c>
      <c r="E99" s="148">
        <v>2</v>
      </c>
      <c r="F99" s="16">
        <v>26</v>
      </c>
      <c r="G99" s="16"/>
      <c r="H99" s="16"/>
      <c r="I99" s="16"/>
      <c r="J99" s="5"/>
      <c r="K99" s="2"/>
      <c r="L99" s="2"/>
      <c r="M99" s="2"/>
      <c r="N99" s="2"/>
      <c r="O99" s="2"/>
      <c r="P99" s="2"/>
    </row>
    <row r="100" spans="1:16" ht="22.9" customHeight="1" x14ac:dyDescent="0.3">
      <c r="A100" s="5"/>
      <c r="B100" s="16">
        <v>47313020</v>
      </c>
      <c r="C100" s="16" t="s">
        <v>102</v>
      </c>
      <c r="D100" s="16" t="s">
        <v>63</v>
      </c>
      <c r="E100" s="16">
        <v>2</v>
      </c>
      <c r="F100" s="16">
        <v>26</v>
      </c>
      <c r="G100" s="16"/>
      <c r="H100" s="16"/>
      <c r="I100" s="5"/>
      <c r="J100" s="5"/>
      <c r="K100" s="2"/>
      <c r="L100" s="2"/>
      <c r="M100" s="2"/>
      <c r="N100" s="2"/>
      <c r="O100" s="2"/>
      <c r="P100" s="2"/>
    </row>
    <row r="101" spans="1:16" ht="22.9" customHeight="1" x14ac:dyDescent="0.3">
      <c r="A101" s="5"/>
      <c r="B101" s="16"/>
      <c r="C101" s="209" t="s">
        <v>69</v>
      </c>
      <c r="D101" s="209"/>
      <c r="E101" s="215">
        <f>E96+E100</f>
        <v>30</v>
      </c>
      <c r="F101" s="209">
        <v>367</v>
      </c>
      <c r="G101" s="209"/>
      <c r="H101" s="209"/>
      <c r="I101" s="5"/>
      <c r="J101" s="5"/>
      <c r="K101" s="2"/>
      <c r="L101" s="2"/>
      <c r="M101" s="2"/>
      <c r="N101" s="2"/>
      <c r="O101" s="2"/>
      <c r="P101" s="2"/>
    </row>
    <row r="102" spans="1:16" ht="22.9" customHeight="1" thickBot="1" x14ac:dyDescent="0.35">
      <c r="A102" s="5"/>
      <c r="B102" s="295" t="s">
        <v>172</v>
      </c>
      <c r="C102" s="295"/>
      <c r="D102" s="5"/>
      <c r="E102" s="5"/>
      <c r="F102" s="5"/>
      <c r="G102" s="5"/>
      <c r="H102" s="5"/>
      <c r="I102" s="5"/>
      <c r="J102" s="5"/>
      <c r="K102" s="2"/>
      <c r="L102" s="2"/>
      <c r="M102" s="2"/>
      <c r="N102" s="2"/>
      <c r="O102" s="2"/>
      <c r="P102" s="2"/>
    </row>
    <row r="103" spans="1:16" ht="22.9" customHeight="1" x14ac:dyDescent="0.3">
      <c r="A103" s="5"/>
      <c r="B103" s="58" t="s">
        <v>0</v>
      </c>
      <c r="C103" s="47" t="s">
        <v>1</v>
      </c>
      <c r="D103" s="47" t="s">
        <v>2</v>
      </c>
      <c r="E103" s="47" t="s">
        <v>3</v>
      </c>
      <c r="F103" s="47" t="s">
        <v>4</v>
      </c>
      <c r="G103" s="47" t="s">
        <v>5</v>
      </c>
      <c r="H103" s="70" t="s">
        <v>6</v>
      </c>
      <c r="I103" s="5"/>
      <c r="J103" s="5"/>
      <c r="K103" s="2"/>
      <c r="L103" s="2"/>
      <c r="M103" s="2"/>
      <c r="N103" s="2"/>
      <c r="O103" s="2"/>
      <c r="P103" s="2"/>
    </row>
    <row r="104" spans="1:16" ht="22.9" customHeight="1" x14ac:dyDescent="0.3">
      <c r="A104" s="5"/>
      <c r="B104" s="15">
        <v>47313033</v>
      </c>
      <c r="C104" s="16" t="s">
        <v>109</v>
      </c>
      <c r="D104" s="16" t="s">
        <v>9</v>
      </c>
      <c r="E104" s="16">
        <v>2</v>
      </c>
      <c r="F104" s="16">
        <v>26</v>
      </c>
      <c r="G104" s="16"/>
      <c r="H104" s="17" t="s">
        <v>176</v>
      </c>
      <c r="I104" s="5"/>
      <c r="J104" s="5"/>
      <c r="K104" s="2"/>
      <c r="L104" s="2"/>
      <c r="M104" s="2"/>
      <c r="N104" s="2"/>
      <c r="O104" s="2"/>
      <c r="P104" s="2"/>
    </row>
    <row r="105" spans="1:16" ht="22.9" customHeight="1" x14ac:dyDescent="0.3">
      <c r="A105" s="5"/>
      <c r="B105" s="15">
        <v>47313040</v>
      </c>
      <c r="C105" s="16" t="s">
        <v>108</v>
      </c>
      <c r="D105" s="16" t="s">
        <v>7</v>
      </c>
      <c r="E105" s="16">
        <v>2</v>
      </c>
      <c r="F105" s="16">
        <v>20</v>
      </c>
      <c r="G105" s="16"/>
      <c r="H105" s="17"/>
      <c r="I105" s="5"/>
      <c r="J105" s="5"/>
      <c r="K105" s="2"/>
      <c r="L105" s="2"/>
      <c r="M105" s="2"/>
      <c r="N105" s="2"/>
      <c r="O105" s="2"/>
      <c r="P105" s="2"/>
    </row>
    <row r="106" spans="1:16" ht="22.9" customHeight="1" x14ac:dyDescent="0.3">
      <c r="A106" s="5"/>
      <c r="B106" s="15">
        <v>47313761</v>
      </c>
      <c r="C106" s="16" t="s">
        <v>55</v>
      </c>
      <c r="D106" s="16" t="s">
        <v>7</v>
      </c>
      <c r="E106" s="16">
        <v>4</v>
      </c>
      <c r="F106" s="16">
        <v>52</v>
      </c>
      <c r="G106" s="16"/>
      <c r="H106" s="17"/>
      <c r="I106" s="5"/>
      <c r="J106" s="5"/>
      <c r="K106" s="2"/>
      <c r="L106" s="2"/>
      <c r="M106" s="2"/>
      <c r="N106" s="2"/>
      <c r="O106" s="2"/>
      <c r="P106" s="2"/>
    </row>
    <row r="107" spans="1:16" ht="22.9" customHeight="1" x14ac:dyDescent="0.3">
      <c r="A107" s="5"/>
      <c r="B107" s="15">
        <v>47314631</v>
      </c>
      <c r="C107" s="16" t="s">
        <v>56</v>
      </c>
      <c r="D107" s="16" t="s">
        <v>9</v>
      </c>
      <c r="E107" s="16">
        <v>2</v>
      </c>
      <c r="F107" s="16">
        <v>26</v>
      </c>
      <c r="G107" s="16"/>
      <c r="H107" s="17"/>
      <c r="I107" s="5"/>
      <c r="J107" s="5"/>
      <c r="K107" s="2"/>
      <c r="L107" s="2"/>
      <c r="M107" s="2"/>
      <c r="N107" s="2"/>
      <c r="O107" s="2"/>
      <c r="P107" s="2"/>
    </row>
    <row r="108" spans="1:16" ht="22.9" customHeight="1" x14ac:dyDescent="0.3">
      <c r="A108" s="5"/>
      <c r="B108" s="15">
        <v>47312605</v>
      </c>
      <c r="C108" s="16" t="s">
        <v>97</v>
      </c>
      <c r="D108" s="16" t="s">
        <v>9</v>
      </c>
      <c r="E108" s="16">
        <v>1</v>
      </c>
      <c r="F108" s="16">
        <v>14</v>
      </c>
      <c r="G108" s="16"/>
      <c r="H108" s="17"/>
      <c r="I108" s="5"/>
      <c r="J108" s="5"/>
      <c r="K108" s="2"/>
      <c r="L108" s="2"/>
      <c r="M108" s="2"/>
      <c r="N108" s="2"/>
      <c r="O108" s="2"/>
      <c r="P108" s="2"/>
    </row>
    <row r="109" spans="1:16" ht="22.9" customHeight="1" x14ac:dyDescent="0.3">
      <c r="A109" s="158"/>
      <c r="B109" s="15">
        <v>47313711</v>
      </c>
      <c r="C109" s="16" t="s">
        <v>50</v>
      </c>
      <c r="D109" s="16" t="s">
        <v>7</v>
      </c>
      <c r="E109" s="17">
        <v>2</v>
      </c>
      <c r="F109" s="16">
        <v>26</v>
      </c>
      <c r="G109" s="16"/>
      <c r="H109" s="17"/>
      <c r="I109" s="158"/>
      <c r="J109" s="158"/>
      <c r="K109" s="2"/>
      <c r="L109" s="2"/>
      <c r="M109" s="2"/>
      <c r="N109" s="2"/>
      <c r="O109" s="2"/>
      <c r="P109" s="2"/>
    </row>
    <row r="110" spans="1:16" ht="22.9" customHeight="1" x14ac:dyDescent="0.3">
      <c r="A110" s="5"/>
      <c r="B110" s="15">
        <v>47313724</v>
      </c>
      <c r="C110" s="16" t="s">
        <v>92</v>
      </c>
      <c r="D110" s="16" t="s">
        <v>7</v>
      </c>
      <c r="E110" s="16">
        <v>7</v>
      </c>
      <c r="F110" s="16">
        <v>94</v>
      </c>
      <c r="G110" s="16"/>
      <c r="H110" s="17"/>
      <c r="I110" s="5"/>
      <c r="J110" s="5"/>
      <c r="K110" s="2"/>
      <c r="L110" s="2"/>
      <c r="M110" s="2"/>
      <c r="N110" s="2"/>
      <c r="O110" s="2"/>
      <c r="P110" s="2"/>
    </row>
    <row r="111" spans="1:16" ht="22.9" customHeight="1" x14ac:dyDescent="0.3">
      <c r="A111" s="159"/>
      <c r="B111" s="15">
        <v>47313077</v>
      </c>
      <c r="C111" s="16" t="s">
        <v>120</v>
      </c>
      <c r="D111" s="16" t="s">
        <v>9</v>
      </c>
      <c r="E111" s="16">
        <v>3</v>
      </c>
      <c r="F111" s="16">
        <v>39</v>
      </c>
      <c r="G111" s="16"/>
      <c r="H111" s="17"/>
      <c r="I111" s="159"/>
      <c r="J111" s="159"/>
      <c r="K111" s="2"/>
      <c r="L111" s="2"/>
      <c r="M111" s="2"/>
      <c r="N111" s="2"/>
      <c r="O111" s="2"/>
      <c r="P111" s="2"/>
    </row>
    <row r="112" spans="1:16" ht="22.9" customHeight="1" x14ac:dyDescent="0.3">
      <c r="A112" s="5"/>
      <c r="B112" s="15">
        <v>47314777</v>
      </c>
      <c r="C112" s="61" t="s">
        <v>107</v>
      </c>
      <c r="D112" s="61" t="s">
        <v>9</v>
      </c>
      <c r="E112" s="61">
        <v>3</v>
      </c>
      <c r="F112" s="61">
        <v>39</v>
      </c>
      <c r="G112" s="61"/>
      <c r="H112" s="14"/>
      <c r="I112" s="5"/>
      <c r="J112" s="5"/>
      <c r="K112" s="2"/>
      <c r="L112" s="2"/>
      <c r="M112" s="2"/>
      <c r="N112" s="2"/>
      <c r="O112" s="2"/>
      <c r="P112" s="2"/>
    </row>
    <row r="113" spans="1:16" ht="22.9" customHeight="1" x14ac:dyDescent="0.3">
      <c r="A113" s="5"/>
      <c r="B113" s="15">
        <v>47313781</v>
      </c>
      <c r="C113" s="16" t="s">
        <v>51</v>
      </c>
      <c r="D113" s="16" t="s">
        <v>9</v>
      </c>
      <c r="E113" s="17">
        <v>1</v>
      </c>
      <c r="F113" s="16">
        <v>14</v>
      </c>
      <c r="G113" s="53"/>
      <c r="H113" s="54"/>
      <c r="I113" s="5"/>
      <c r="J113" s="5"/>
      <c r="K113" s="2"/>
      <c r="L113" s="2"/>
      <c r="M113" s="2"/>
      <c r="N113" s="2"/>
      <c r="O113" s="2"/>
      <c r="P113" s="2"/>
    </row>
    <row r="114" spans="1:16" ht="22.9" customHeight="1" x14ac:dyDescent="0.3">
      <c r="A114" s="5"/>
      <c r="B114" s="15">
        <v>47313731</v>
      </c>
      <c r="C114" s="16" t="s">
        <v>87</v>
      </c>
      <c r="D114" s="16" t="s">
        <v>9</v>
      </c>
      <c r="E114" s="16">
        <v>2</v>
      </c>
      <c r="F114" s="16">
        <v>26</v>
      </c>
      <c r="G114" s="16"/>
      <c r="H114" s="17"/>
      <c r="I114" s="5"/>
      <c r="J114" s="5"/>
      <c r="K114" s="2"/>
      <c r="L114" s="2"/>
      <c r="M114" s="2"/>
      <c r="N114" s="2"/>
      <c r="O114" s="2"/>
      <c r="P114" s="2"/>
    </row>
    <row r="115" spans="1:16" ht="22.9" customHeight="1" thickBot="1" x14ac:dyDescent="0.35">
      <c r="A115" s="5"/>
      <c r="B115" s="22"/>
      <c r="C115" s="23" t="s">
        <v>57</v>
      </c>
      <c r="D115" s="23"/>
      <c r="E115" s="23">
        <f>SUM(E104:E114)</f>
        <v>29</v>
      </c>
      <c r="F115" s="23">
        <v>345</v>
      </c>
      <c r="G115" s="23"/>
      <c r="H115" s="24"/>
      <c r="I115" s="5"/>
      <c r="J115" s="5"/>
      <c r="K115" s="2"/>
      <c r="L115" s="2"/>
      <c r="M115" s="2"/>
      <c r="N115" s="2"/>
      <c r="O115" s="2"/>
      <c r="P115" s="2"/>
    </row>
    <row r="116" spans="1:16" ht="22.9" customHeight="1" thickBot="1" x14ac:dyDescent="0.35">
      <c r="A116" s="5"/>
      <c r="B116" s="6" t="s">
        <v>53</v>
      </c>
      <c r="C116" s="7"/>
      <c r="D116" s="67"/>
      <c r="E116" s="67"/>
      <c r="F116" s="67"/>
      <c r="G116" s="67"/>
      <c r="H116" s="68"/>
      <c r="I116" s="5"/>
      <c r="J116" s="5"/>
      <c r="K116" s="2"/>
      <c r="L116" s="2"/>
      <c r="M116" s="2"/>
      <c r="N116" s="2"/>
      <c r="O116" s="2"/>
      <c r="P116" s="2"/>
    </row>
    <row r="117" spans="1:16" ht="22.9" customHeight="1" x14ac:dyDescent="0.3">
      <c r="A117" s="5"/>
      <c r="B117" s="9">
        <v>47314522</v>
      </c>
      <c r="C117" s="10" t="s">
        <v>73</v>
      </c>
      <c r="D117" s="10" t="s">
        <v>63</v>
      </c>
      <c r="E117" s="10">
        <v>2</v>
      </c>
      <c r="F117" s="10">
        <v>26</v>
      </c>
      <c r="G117" s="10"/>
      <c r="H117" s="11"/>
      <c r="I117" s="5"/>
      <c r="J117" s="5"/>
      <c r="K117" s="2"/>
      <c r="L117" s="2"/>
      <c r="M117" s="2"/>
      <c r="N117" s="2"/>
      <c r="O117" s="2"/>
      <c r="P117" s="2"/>
    </row>
    <row r="118" spans="1:16" ht="22.9" customHeight="1" x14ac:dyDescent="0.3">
      <c r="A118" s="5"/>
      <c r="B118" s="16">
        <v>47314781</v>
      </c>
      <c r="C118" s="16" t="s">
        <v>190</v>
      </c>
      <c r="D118" s="16" t="s">
        <v>63</v>
      </c>
      <c r="E118" s="148">
        <v>2</v>
      </c>
      <c r="F118" s="16">
        <v>26</v>
      </c>
      <c r="G118" s="16"/>
      <c r="H118" s="16"/>
      <c r="I118" s="16"/>
      <c r="J118" s="5"/>
      <c r="K118" s="2"/>
      <c r="L118" s="2"/>
      <c r="M118" s="2"/>
      <c r="N118" s="2"/>
      <c r="O118" s="2"/>
      <c r="P118" s="2"/>
    </row>
    <row r="119" spans="1:16" ht="22.9" customHeight="1" x14ac:dyDescent="0.3">
      <c r="A119" s="5"/>
      <c r="B119" s="16">
        <v>47313021</v>
      </c>
      <c r="C119" s="16" t="s">
        <v>102</v>
      </c>
      <c r="D119" s="16" t="s">
        <v>63</v>
      </c>
      <c r="E119" s="16">
        <v>2</v>
      </c>
      <c r="F119" s="16">
        <v>26</v>
      </c>
      <c r="G119" s="16"/>
      <c r="H119" s="16"/>
      <c r="I119" s="5"/>
      <c r="J119" s="5"/>
      <c r="K119" s="2"/>
      <c r="L119" s="2"/>
      <c r="M119" s="2"/>
      <c r="N119" s="2"/>
      <c r="O119" s="2"/>
      <c r="P119" s="2"/>
    </row>
    <row r="120" spans="1:16" ht="22.9" customHeight="1" x14ac:dyDescent="0.3">
      <c r="A120" s="5"/>
      <c r="B120" s="16"/>
      <c r="C120" s="209" t="s">
        <v>65</v>
      </c>
      <c r="D120" s="209"/>
      <c r="E120" s="209">
        <f>E115+E117</f>
        <v>31</v>
      </c>
      <c r="F120" s="209"/>
      <c r="G120" s="209"/>
      <c r="H120" s="209"/>
      <c r="I120" s="71"/>
      <c r="J120" s="5"/>
      <c r="K120" s="2"/>
      <c r="L120" s="2"/>
      <c r="M120" s="2"/>
      <c r="N120" s="2"/>
      <c r="O120" s="2"/>
      <c r="P120" s="2"/>
    </row>
    <row r="121" spans="1:16" ht="22.9" customHeight="1" x14ac:dyDescent="0.3">
      <c r="A121" s="5"/>
      <c r="B121" s="16"/>
      <c r="C121" s="178" t="s">
        <v>72</v>
      </c>
      <c r="D121" s="178"/>
      <c r="E121" s="211">
        <f>E120+E101</f>
        <v>61</v>
      </c>
      <c r="F121" s="178">
        <v>371</v>
      </c>
      <c r="G121" s="178"/>
      <c r="H121" s="178"/>
      <c r="I121" s="5"/>
      <c r="J121" s="5"/>
      <c r="K121" s="2"/>
      <c r="L121" s="2"/>
      <c r="M121" s="2"/>
      <c r="N121" s="2"/>
      <c r="O121" s="2"/>
      <c r="P121" s="2"/>
    </row>
    <row r="122" spans="1:16" ht="22.9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"/>
      <c r="L122" s="2"/>
      <c r="M122" s="2"/>
      <c r="N122" s="2"/>
      <c r="O122" s="2"/>
      <c r="P122" s="2"/>
    </row>
    <row r="123" spans="1:16" ht="22.9" customHeight="1" x14ac:dyDescent="0.3">
      <c r="A123" s="5"/>
      <c r="B123" s="295" t="s">
        <v>173</v>
      </c>
      <c r="C123" s="295"/>
      <c r="D123" s="300"/>
      <c r="E123" s="300"/>
      <c r="F123" s="300"/>
      <c r="G123" s="300"/>
      <c r="H123" s="300"/>
      <c r="I123" s="5"/>
      <c r="J123" s="5"/>
      <c r="K123" s="2"/>
      <c r="L123" s="2"/>
      <c r="M123" s="2"/>
      <c r="N123" s="2"/>
      <c r="O123" s="2"/>
      <c r="P123" s="2"/>
    </row>
    <row r="124" spans="1:16" ht="22.9" customHeight="1" thickBot="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"/>
      <c r="L124" s="2"/>
      <c r="M124" s="2"/>
      <c r="N124" s="2"/>
      <c r="O124" s="2"/>
      <c r="P124" s="2"/>
    </row>
    <row r="125" spans="1:16" ht="22.9" customHeight="1" x14ac:dyDescent="0.3">
      <c r="A125" s="5"/>
      <c r="B125" s="58" t="s">
        <v>0</v>
      </c>
      <c r="C125" s="47" t="s">
        <v>1</v>
      </c>
      <c r="D125" s="47" t="s">
        <v>2</v>
      </c>
      <c r="E125" s="47" t="s">
        <v>3</v>
      </c>
      <c r="F125" s="47" t="s">
        <v>44</v>
      </c>
      <c r="G125" s="48"/>
      <c r="H125" s="49"/>
      <c r="I125" s="5"/>
      <c r="J125" s="5"/>
      <c r="K125" s="2"/>
      <c r="L125" s="2"/>
      <c r="M125" s="2"/>
      <c r="N125" s="2"/>
      <c r="O125" s="2"/>
      <c r="P125" s="2"/>
    </row>
    <row r="126" spans="1:16" ht="22.9" customHeight="1" x14ac:dyDescent="0.3">
      <c r="A126" s="5"/>
      <c r="B126" s="15">
        <v>47313811</v>
      </c>
      <c r="C126" s="16" t="s">
        <v>58</v>
      </c>
      <c r="D126" s="16" t="s">
        <v>46</v>
      </c>
      <c r="E126" s="16">
        <v>0</v>
      </c>
      <c r="F126" s="16">
        <v>120</v>
      </c>
      <c r="G126" s="16"/>
      <c r="H126" s="17"/>
      <c r="I126" s="5"/>
      <c r="J126" s="5"/>
      <c r="K126" s="2"/>
      <c r="L126" s="2"/>
      <c r="M126" s="2"/>
      <c r="N126" s="2"/>
      <c r="O126" s="2"/>
      <c r="P126" s="2"/>
    </row>
    <row r="127" spans="1:16" ht="22.9" customHeight="1" x14ac:dyDescent="0.3">
      <c r="A127" s="5"/>
      <c r="B127" s="15">
        <v>47313841</v>
      </c>
      <c r="C127" s="16" t="s">
        <v>59</v>
      </c>
      <c r="D127" s="16" t="s">
        <v>46</v>
      </c>
      <c r="E127" s="16">
        <v>2.5</v>
      </c>
      <c r="F127" s="16">
        <v>120</v>
      </c>
      <c r="G127" s="301" t="s">
        <v>127</v>
      </c>
      <c r="H127" s="302"/>
      <c r="I127" s="5"/>
      <c r="J127" s="5"/>
      <c r="K127" s="2"/>
      <c r="L127" s="2"/>
      <c r="M127" s="2"/>
      <c r="N127" s="2"/>
      <c r="O127" s="2"/>
      <c r="P127" s="2"/>
    </row>
    <row r="128" spans="1:16" ht="22.9" customHeight="1" x14ac:dyDescent="0.3">
      <c r="A128" s="5"/>
      <c r="B128" s="26">
        <v>47310009</v>
      </c>
      <c r="C128" s="27" t="s">
        <v>128</v>
      </c>
      <c r="D128" s="27" t="s">
        <v>46</v>
      </c>
      <c r="E128" s="27">
        <v>2.5</v>
      </c>
      <c r="F128" s="27">
        <v>120</v>
      </c>
      <c r="G128" s="303"/>
      <c r="H128" s="304"/>
      <c r="I128" s="5"/>
      <c r="J128" s="5"/>
      <c r="K128" s="2"/>
      <c r="L128" s="2"/>
      <c r="M128" s="2"/>
      <c r="N128" s="2"/>
      <c r="O128" s="2"/>
      <c r="P128" s="2"/>
    </row>
    <row r="129" spans="1:16" ht="22.9" customHeight="1" x14ac:dyDescent="0.3">
      <c r="A129" s="5"/>
      <c r="B129" s="15">
        <v>47313861</v>
      </c>
      <c r="C129" s="16" t="s">
        <v>60</v>
      </c>
      <c r="D129" s="16" t="s">
        <v>46</v>
      </c>
      <c r="E129" s="16">
        <v>6</v>
      </c>
      <c r="F129" s="16">
        <v>280</v>
      </c>
      <c r="G129" s="16"/>
      <c r="H129" s="17"/>
      <c r="I129" s="5"/>
      <c r="J129" s="5"/>
      <c r="K129" s="2"/>
      <c r="L129" s="2"/>
      <c r="M129" s="2"/>
      <c r="N129" s="2"/>
      <c r="O129" s="2"/>
      <c r="P129" s="2"/>
    </row>
    <row r="130" spans="1:16" ht="22.9" customHeight="1" x14ac:dyDescent="0.3">
      <c r="A130" s="5"/>
      <c r="B130" s="15">
        <v>47313851</v>
      </c>
      <c r="C130" s="16" t="s">
        <v>61</v>
      </c>
      <c r="D130" s="16" t="s">
        <v>46</v>
      </c>
      <c r="E130" s="16">
        <v>2.5</v>
      </c>
      <c r="F130" s="38">
        <v>120</v>
      </c>
      <c r="G130" s="10"/>
      <c r="H130" s="296"/>
      <c r="I130" s="296"/>
      <c r="J130" s="5"/>
      <c r="K130" s="2"/>
      <c r="L130" s="2"/>
      <c r="M130" s="2"/>
      <c r="N130" s="2"/>
      <c r="O130" s="2"/>
      <c r="P130" s="2"/>
    </row>
    <row r="131" spans="1:16" ht="22.9" customHeight="1" x14ac:dyDescent="0.3">
      <c r="A131" s="5"/>
      <c r="B131" s="26">
        <v>47313831</v>
      </c>
      <c r="C131" s="27" t="s">
        <v>62</v>
      </c>
      <c r="D131" s="27" t="s">
        <v>46</v>
      </c>
      <c r="E131" s="27">
        <v>6</v>
      </c>
      <c r="F131" s="90">
        <v>280</v>
      </c>
      <c r="G131" s="16"/>
      <c r="H131" s="89"/>
      <c r="J131" s="5"/>
      <c r="K131" s="2"/>
      <c r="L131" s="2"/>
      <c r="M131" s="2"/>
      <c r="N131" s="2"/>
      <c r="O131" s="2"/>
      <c r="P131" s="2"/>
    </row>
    <row r="132" spans="1:16" ht="22.9" customHeight="1" x14ac:dyDescent="0.3">
      <c r="A132" s="164"/>
      <c r="B132" s="16"/>
      <c r="C132" s="178" t="s">
        <v>210</v>
      </c>
      <c r="D132" s="178"/>
      <c r="E132" s="211">
        <f>E127+E129+E130+E131</f>
        <v>17</v>
      </c>
      <c r="F132" s="178"/>
      <c r="G132" s="178"/>
      <c r="H132" s="178"/>
      <c r="J132" s="164"/>
      <c r="K132" s="2"/>
      <c r="L132" s="2"/>
      <c r="M132" s="2"/>
      <c r="N132" s="2"/>
      <c r="O132" s="2"/>
      <c r="P132" s="2"/>
    </row>
    <row r="133" spans="1:16" ht="12.75" customHeight="1" x14ac:dyDescent="0.3">
      <c r="A133" s="164"/>
      <c r="B133" s="16"/>
      <c r="C133" s="76"/>
      <c r="D133" s="76"/>
      <c r="E133" s="102"/>
      <c r="F133" s="76"/>
      <c r="G133" s="76"/>
      <c r="H133" s="76"/>
      <c r="J133" s="164"/>
      <c r="K133" s="2"/>
      <c r="L133" s="2"/>
      <c r="M133" s="2"/>
      <c r="N133" s="2"/>
      <c r="O133" s="2"/>
      <c r="P133" s="2"/>
    </row>
    <row r="134" spans="1:16" ht="22.9" customHeight="1" x14ac:dyDescent="0.3">
      <c r="A134" s="164"/>
      <c r="B134" s="16"/>
      <c r="C134" s="76" t="s">
        <v>214</v>
      </c>
      <c r="D134" s="76"/>
      <c r="E134" s="102" t="e">
        <f>E132+E121+E77+E38</f>
        <v>#REF!</v>
      </c>
      <c r="F134" s="76"/>
      <c r="G134" s="76"/>
      <c r="H134" s="76"/>
      <c r="J134" s="164"/>
      <c r="K134" s="2"/>
      <c r="L134" s="2"/>
      <c r="M134" s="2"/>
      <c r="N134" s="2"/>
      <c r="O134" s="2"/>
      <c r="P134" s="2"/>
    </row>
    <row r="135" spans="1:16" ht="22.9" customHeight="1" x14ac:dyDescent="0.3">
      <c r="A135" s="164"/>
      <c r="B135" s="16"/>
      <c r="C135" s="76" t="s">
        <v>180</v>
      </c>
      <c r="D135" s="76"/>
      <c r="E135" s="102">
        <v>2</v>
      </c>
      <c r="F135" s="76"/>
      <c r="G135" s="76"/>
      <c r="H135" s="76"/>
      <c r="J135" s="164"/>
      <c r="K135" s="2"/>
      <c r="L135" s="2"/>
      <c r="M135" s="2"/>
      <c r="N135" s="2"/>
      <c r="O135" s="2"/>
      <c r="P135" s="2"/>
    </row>
    <row r="136" spans="1:16" ht="22.9" customHeight="1" x14ac:dyDescent="0.3">
      <c r="A136" s="164"/>
      <c r="B136" s="16"/>
      <c r="C136" s="76" t="s">
        <v>206</v>
      </c>
      <c r="D136" s="76"/>
      <c r="E136" s="102" t="e">
        <f>E135+E134</f>
        <v>#REF!</v>
      </c>
      <c r="F136" s="76"/>
      <c r="G136" s="76"/>
      <c r="H136" s="76"/>
      <c r="J136" s="164"/>
      <c r="K136" s="2"/>
      <c r="L136" s="2"/>
      <c r="M136" s="2"/>
      <c r="N136" s="2"/>
      <c r="O136" s="2"/>
      <c r="P136" s="2"/>
    </row>
    <row r="137" spans="1:16" ht="22.9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"/>
      <c r="L137" s="2"/>
      <c r="M137" s="2"/>
      <c r="N137" s="2"/>
      <c r="O137" s="2"/>
      <c r="P137" s="2"/>
    </row>
  </sheetData>
  <mergeCells count="13">
    <mergeCell ref="B80:C80"/>
    <mergeCell ref="B2:C2"/>
    <mergeCell ref="B20:C20"/>
    <mergeCell ref="B39:C39"/>
    <mergeCell ref="B62:C62"/>
    <mergeCell ref="B79:C79"/>
    <mergeCell ref="H130:I130"/>
    <mergeCell ref="I97:J97"/>
    <mergeCell ref="K97:N97"/>
    <mergeCell ref="O97:P97"/>
    <mergeCell ref="B102:C102"/>
    <mergeCell ref="B123:H123"/>
    <mergeCell ref="G127:H12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3" manualBreakCount="3">
    <brk id="38" max="16383" man="1"/>
    <brk id="77" max="15" man="1"/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"/>
  <sheetViews>
    <sheetView rightToLeft="1" view="pageBreakPreview" topLeftCell="A74" zoomScale="112" zoomScaleNormal="100" zoomScaleSheetLayoutView="112" workbookViewId="0">
      <selection activeCell="B78" sqref="B78"/>
    </sheetView>
  </sheetViews>
  <sheetFormatPr defaultRowHeight="12.75" x14ac:dyDescent="0.2"/>
  <cols>
    <col min="2" max="2" width="17.85546875" customWidth="1"/>
    <col min="3" max="3" width="53.42578125" customWidth="1"/>
    <col min="4" max="4" width="13.140625" bestFit="1" customWidth="1"/>
    <col min="5" max="5" width="8.85546875" customWidth="1"/>
    <col min="6" max="6" width="8.42578125" customWidth="1"/>
    <col min="7" max="7" width="14" customWidth="1"/>
    <col min="8" max="8" width="15.7109375" customWidth="1"/>
    <col min="9" max="9" width="9.140625" customWidth="1"/>
    <col min="10" max="10" width="1.85546875" customWidth="1"/>
    <col min="11" max="16" width="9.140625" hidden="1" customWidth="1"/>
    <col min="17" max="17" width="8.5703125" customWidth="1"/>
    <col min="18" max="18" width="9.140625" hidden="1" customWidth="1"/>
    <col min="19" max="19" width="8.140625" hidden="1" customWidth="1"/>
  </cols>
  <sheetData>
    <row r="1" spans="1:16" ht="22.9" customHeight="1" x14ac:dyDescent="0.3">
      <c r="A1" s="5"/>
      <c r="B1" s="5"/>
      <c r="C1" s="209" t="s">
        <v>168</v>
      </c>
      <c r="D1" s="209" t="s">
        <v>208</v>
      </c>
      <c r="E1" s="5"/>
      <c r="F1" s="5"/>
      <c r="G1" s="5"/>
      <c r="H1" s="210" t="s">
        <v>204</v>
      </c>
      <c r="I1" s="5"/>
      <c r="J1" s="5"/>
      <c r="K1" s="2"/>
      <c r="L1" s="2"/>
      <c r="M1" s="2"/>
      <c r="N1" s="2"/>
      <c r="O1" s="2"/>
      <c r="P1" s="2"/>
    </row>
    <row r="2" spans="1:16" ht="22.9" customHeight="1" thickBot="1" x14ac:dyDescent="0.35">
      <c r="A2" s="5"/>
      <c r="B2" s="295" t="s">
        <v>79</v>
      </c>
      <c r="C2" s="29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2"/>
    </row>
    <row r="3" spans="1:16" ht="22.9" customHeight="1" thickBot="1" x14ac:dyDescent="0.35">
      <c r="A3" s="5"/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5"/>
      <c r="J3" s="5"/>
      <c r="K3" s="2"/>
      <c r="L3" s="2"/>
      <c r="M3" s="2"/>
      <c r="N3" s="2"/>
      <c r="O3" s="2"/>
      <c r="P3" s="2"/>
    </row>
    <row r="4" spans="1:16" ht="22.9" customHeight="1" x14ac:dyDescent="0.3">
      <c r="A4" s="5"/>
      <c r="B4" s="9">
        <v>47311021</v>
      </c>
      <c r="C4" s="97" t="s">
        <v>174</v>
      </c>
      <c r="D4" s="10" t="s">
        <v>7</v>
      </c>
      <c r="E4" s="10">
        <v>2</v>
      </c>
      <c r="F4" s="10">
        <v>13</v>
      </c>
      <c r="G4" s="10">
        <v>26</v>
      </c>
      <c r="H4" s="11"/>
      <c r="I4" s="5"/>
      <c r="J4" s="5"/>
      <c r="K4" s="2"/>
      <c r="L4" s="2"/>
      <c r="M4" s="2"/>
      <c r="N4" s="2"/>
      <c r="O4" s="2"/>
      <c r="P4" s="2"/>
    </row>
    <row r="5" spans="1:16" ht="22.9" customHeight="1" x14ac:dyDescent="0.3">
      <c r="A5" s="5"/>
      <c r="B5" s="12">
        <v>47311031</v>
      </c>
      <c r="C5" s="13" t="s">
        <v>8</v>
      </c>
      <c r="D5" s="13" t="s">
        <v>7</v>
      </c>
      <c r="E5" s="13">
        <v>2</v>
      </c>
      <c r="F5" s="13">
        <v>20</v>
      </c>
      <c r="G5" s="13">
        <v>12</v>
      </c>
      <c r="H5" s="14"/>
      <c r="I5" s="5"/>
      <c r="J5" s="5"/>
      <c r="K5" s="2"/>
      <c r="L5" s="2"/>
      <c r="M5" s="2"/>
      <c r="N5" s="2"/>
      <c r="O5" s="2"/>
      <c r="P5" s="2"/>
    </row>
    <row r="6" spans="1:16" ht="22.9" customHeight="1" x14ac:dyDescent="0.3">
      <c r="A6" s="164"/>
      <c r="B6" s="15">
        <v>47311041</v>
      </c>
      <c r="C6" s="16" t="s">
        <v>126</v>
      </c>
      <c r="D6" s="16" t="s">
        <v>9</v>
      </c>
      <c r="E6" s="16">
        <v>2</v>
      </c>
      <c r="F6" s="16">
        <v>26</v>
      </c>
      <c r="G6" s="16"/>
      <c r="H6" s="14"/>
      <c r="I6" s="5"/>
      <c r="J6" s="5"/>
      <c r="K6" s="2"/>
      <c r="L6" s="2"/>
      <c r="M6" s="2"/>
      <c r="N6" s="2"/>
      <c r="O6" s="2"/>
      <c r="P6" s="2"/>
    </row>
    <row r="7" spans="1:16" ht="22.9" customHeight="1" x14ac:dyDescent="0.3">
      <c r="A7" s="164"/>
      <c r="B7" s="15">
        <v>47311301</v>
      </c>
      <c r="C7" s="16" t="s">
        <v>10</v>
      </c>
      <c r="D7" s="16" t="s">
        <v>9</v>
      </c>
      <c r="E7" s="16">
        <v>2</v>
      </c>
      <c r="F7" s="16">
        <v>26</v>
      </c>
      <c r="G7" s="16"/>
      <c r="H7" s="14"/>
      <c r="I7" s="5"/>
      <c r="J7" s="5"/>
      <c r="K7" s="2"/>
      <c r="L7" s="2"/>
      <c r="M7" s="2"/>
      <c r="N7" s="2"/>
      <c r="O7" s="2"/>
      <c r="P7" s="2"/>
    </row>
    <row r="8" spans="1:16" ht="22.9" customHeight="1" x14ac:dyDescent="0.3">
      <c r="A8" s="164"/>
      <c r="B8" s="15">
        <v>47311022</v>
      </c>
      <c r="C8" s="16" t="s">
        <v>11</v>
      </c>
      <c r="D8" s="16" t="s">
        <v>7</v>
      </c>
      <c r="E8" s="16">
        <v>3</v>
      </c>
      <c r="F8" s="16">
        <v>36</v>
      </c>
      <c r="G8" s="16">
        <v>6</v>
      </c>
      <c r="H8" s="17"/>
      <c r="I8" s="5"/>
      <c r="J8" s="5"/>
      <c r="K8" s="2"/>
      <c r="L8" s="2"/>
      <c r="M8" s="2"/>
      <c r="N8" s="2"/>
      <c r="O8" s="2"/>
      <c r="P8" s="2"/>
    </row>
    <row r="9" spans="1:16" ht="22.9" customHeight="1" x14ac:dyDescent="0.3">
      <c r="A9" s="164"/>
      <c r="B9" s="15">
        <v>47311261</v>
      </c>
      <c r="C9" s="16" t="s">
        <v>12</v>
      </c>
      <c r="D9" s="16" t="s">
        <v>9</v>
      </c>
      <c r="E9" s="16">
        <v>1</v>
      </c>
      <c r="F9" s="16">
        <v>12</v>
      </c>
      <c r="G9" s="16"/>
      <c r="H9" s="17"/>
      <c r="I9" s="5"/>
      <c r="J9" s="5"/>
      <c r="K9" s="2"/>
      <c r="L9" s="2"/>
      <c r="M9" s="2"/>
      <c r="N9" s="2"/>
      <c r="O9" s="2"/>
      <c r="P9" s="2"/>
    </row>
    <row r="10" spans="1:16" ht="22.9" customHeight="1" x14ac:dyDescent="0.3">
      <c r="A10" s="164"/>
      <c r="B10" s="15">
        <v>47311080</v>
      </c>
      <c r="C10" s="16" t="s">
        <v>112</v>
      </c>
      <c r="D10" s="16" t="s">
        <v>9</v>
      </c>
      <c r="E10" s="16">
        <v>3</v>
      </c>
      <c r="F10" s="16">
        <v>39</v>
      </c>
      <c r="G10" s="16"/>
      <c r="H10" s="17"/>
      <c r="I10" s="5"/>
      <c r="J10" s="5"/>
      <c r="K10" s="2"/>
      <c r="L10" s="2"/>
      <c r="M10" s="2"/>
      <c r="N10" s="2"/>
      <c r="O10" s="2"/>
      <c r="P10" s="2"/>
    </row>
    <row r="11" spans="1:16" ht="22.9" customHeight="1" x14ac:dyDescent="0.3">
      <c r="A11" s="164"/>
      <c r="B11" s="15">
        <v>47311281</v>
      </c>
      <c r="C11" s="16" t="s">
        <v>15</v>
      </c>
      <c r="D11" s="16" t="s">
        <v>9</v>
      </c>
      <c r="E11" s="16">
        <v>1.5</v>
      </c>
      <c r="F11" s="16">
        <v>20</v>
      </c>
      <c r="G11" s="16"/>
      <c r="H11" s="17"/>
      <c r="I11" s="5"/>
      <c r="J11" s="5"/>
      <c r="K11" s="2"/>
      <c r="L11" s="2"/>
      <c r="M11" s="2"/>
      <c r="N11" s="2"/>
      <c r="O11" s="2"/>
      <c r="P11" s="2"/>
    </row>
    <row r="12" spans="1:16" ht="22.9" customHeight="1" x14ac:dyDescent="0.3">
      <c r="A12" s="164"/>
      <c r="B12" s="15">
        <v>47310001</v>
      </c>
      <c r="C12" s="16" t="s">
        <v>16</v>
      </c>
      <c r="D12" s="16"/>
      <c r="E12" s="16">
        <v>0</v>
      </c>
      <c r="F12" s="16">
        <v>0</v>
      </c>
      <c r="G12" s="16"/>
      <c r="H12" s="17"/>
      <c r="I12" s="5"/>
      <c r="J12" s="5"/>
      <c r="K12" s="2"/>
      <c r="L12" s="2"/>
      <c r="M12" s="2"/>
      <c r="N12" s="2"/>
      <c r="O12" s="2"/>
      <c r="P12" s="2"/>
    </row>
    <row r="13" spans="1:16" ht="22.9" customHeight="1" x14ac:dyDescent="0.3">
      <c r="A13" s="164"/>
      <c r="B13" s="15">
        <v>47311342</v>
      </c>
      <c r="C13" s="16" t="s">
        <v>13</v>
      </c>
      <c r="D13" s="16" t="s">
        <v>9</v>
      </c>
      <c r="E13" s="16">
        <v>2</v>
      </c>
      <c r="F13" s="16">
        <v>26</v>
      </c>
      <c r="G13" s="16"/>
      <c r="H13" s="17"/>
      <c r="I13" s="5"/>
      <c r="J13" s="5"/>
      <c r="K13" s="2"/>
      <c r="L13" s="2"/>
      <c r="M13" s="2"/>
      <c r="N13" s="2"/>
      <c r="O13" s="2"/>
      <c r="P13" s="2"/>
    </row>
    <row r="14" spans="1:16" ht="22.9" customHeight="1" x14ac:dyDescent="0.3">
      <c r="A14" s="164"/>
      <c r="B14" s="15">
        <v>47311631</v>
      </c>
      <c r="C14" s="16" t="s">
        <v>27</v>
      </c>
      <c r="D14" s="16" t="s">
        <v>7</v>
      </c>
      <c r="E14" s="16">
        <v>3</v>
      </c>
      <c r="F14" s="16">
        <v>39</v>
      </c>
      <c r="G14" s="16"/>
      <c r="H14" s="17"/>
      <c r="I14" s="5"/>
      <c r="J14" s="5"/>
      <c r="K14" s="2"/>
      <c r="L14" s="2"/>
      <c r="M14" s="2"/>
      <c r="N14" s="2"/>
      <c r="O14" s="2"/>
      <c r="P14" s="2"/>
    </row>
    <row r="15" spans="1:16" ht="22.9" customHeight="1" x14ac:dyDescent="0.3">
      <c r="A15" s="164"/>
      <c r="B15" s="15">
        <v>47311151</v>
      </c>
      <c r="C15" s="16" t="s">
        <v>17</v>
      </c>
      <c r="D15" s="16" t="s">
        <v>9</v>
      </c>
      <c r="E15" s="16">
        <v>1.5</v>
      </c>
      <c r="F15" s="16">
        <v>18</v>
      </c>
      <c r="G15" s="16"/>
      <c r="H15" s="17"/>
      <c r="I15" s="5"/>
      <c r="J15" s="5"/>
      <c r="K15" s="2"/>
      <c r="L15" s="2"/>
      <c r="M15" s="2"/>
      <c r="N15" s="2"/>
      <c r="O15" s="2"/>
      <c r="P15" s="2"/>
    </row>
    <row r="16" spans="1:16" ht="22.9" customHeight="1" thickBot="1" x14ac:dyDescent="0.35">
      <c r="A16" s="164"/>
      <c r="B16" s="18">
        <v>47311231</v>
      </c>
      <c r="C16" s="19" t="s">
        <v>80</v>
      </c>
      <c r="D16" s="19" t="s">
        <v>7</v>
      </c>
      <c r="E16" s="19">
        <v>2.5</v>
      </c>
      <c r="F16" s="19">
        <v>20</v>
      </c>
      <c r="G16" s="20">
        <v>18</v>
      </c>
      <c r="H16" s="21"/>
      <c r="I16" s="5"/>
      <c r="J16" s="5"/>
      <c r="K16" s="2"/>
      <c r="L16" s="2"/>
      <c r="M16" s="2"/>
      <c r="N16" s="2"/>
      <c r="O16" s="2"/>
      <c r="P16" s="2"/>
    </row>
    <row r="17" spans="1:16" ht="22.9" customHeight="1" thickTop="1" x14ac:dyDescent="0.3">
      <c r="A17" s="164"/>
      <c r="B17" s="15">
        <v>47311611</v>
      </c>
      <c r="C17" s="16" t="s">
        <v>18</v>
      </c>
      <c r="D17" s="16" t="s">
        <v>9</v>
      </c>
      <c r="E17" s="16">
        <v>1.5</v>
      </c>
      <c r="F17" s="16">
        <v>20</v>
      </c>
      <c r="G17" s="16"/>
      <c r="H17" s="17"/>
      <c r="I17" s="5"/>
      <c r="J17" s="5"/>
      <c r="K17" s="2"/>
      <c r="L17" s="2"/>
      <c r="M17" s="2"/>
      <c r="N17" s="2"/>
      <c r="O17" s="2"/>
      <c r="P17" s="2"/>
    </row>
    <row r="18" spans="1:16" ht="22.9" customHeight="1" x14ac:dyDescent="0.3">
      <c r="A18" s="164"/>
      <c r="B18" s="15">
        <v>90055001</v>
      </c>
      <c r="C18" s="16" t="s">
        <v>94</v>
      </c>
      <c r="D18" s="16" t="s">
        <v>95</v>
      </c>
      <c r="E18" s="16">
        <v>0</v>
      </c>
      <c r="F18" s="16">
        <v>0</v>
      </c>
      <c r="G18" s="16"/>
      <c r="H18" s="17"/>
      <c r="I18" s="5"/>
      <c r="J18" s="5"/>
      <c r="K18" s="2"/>
      <c r="L18" s="2"/>
      <c r="M18" s="2"/>
      <c r="N18" s="2"/>
      <c r="O18" s="2"/>
      <c r="P18" s="2"/>
    </row>
    <row r="19" spans="1:16" ht="22.9" customHeight="1" thickBot="1" x14ac:dyDescent="0.35">
      <c r="A19" s="5"/>
      <c r="B19" s="22"/>
      <c r="C19" s="209" t="s">
        <v>19</v>
      </c>
      <c r="D19" s="209"/>
      <c r="E19" s="209">
        <f>SUM(E4:E18)</f>
        <v>27</v>
      </c>
      <c r="F19" s="209">
        <f>SUM(F4:F18)</f>
        <v>315</v>
      </c>
      <c r="G19" s="209">
        <f>SUM(G4:G18)</f>
        <v>62</v>
      </c>
      <c r="H19" s="209">
        <f>SUM(H4:H18)</f>
        <v>0</v>
      </c>
      <c r="I19" s="5"/>
      <c r="J19" s="5"/>
      <c r="K19" s="2"/>
      <c r="L19" s="2"/>
      <c r="M19" s="2"/>
      <c r="N19" s="2"/>
      <c r="O19" s="2"/>
      <c r="P19" s="2"/>
    </row>
    <row r="20" spans="1:16" ht="22.9" customHeight="1" thickBot="1" x14ac:dyDescent="0.35">
      <c r="A20" s="5"/>
      <c r="B20" s="295" t="s">
        <v>81</v>
      </c>
      <c r="C20" s="295"/>
      <c r="D20" s="5"/>
      <c r="E20" s="5"/>
      <c r="F20" s="5"/>
      <c r="G20" s="5"/>
      <c r="H20" s="5"/>
      <c r="I20" s="5"/>
      <c r="J20" s="5"/>
      <c r="K20" s="2"/>
      <c r="L20" s="2"/>
      <c r="M20" s="2"/>
      <c r="N20" s="2"/>
      <c r="O20" s="2"/>
      <c r="P20" s="2"/>
    </row>
    <row r="21" spans="1:16" ht="22.9" customHeight="1" thickBot="1" x14ac:dyDescent="0.35">
      <c r="A21" s="5"/>
      <c r="B21" s="6" t="s">
        <v>0</v>
      </c>
      <c r="C21" s="7" t="s">
        <v>1</v>
      </c>
      <c r="D21" s="7" t="s">
        <v>2</v>
      </c>
      <c r="E21" s="7" t="s">
        <v>3</v>
      </c>
      <c r="F21" s="7" t="s">
        <v>4</v>
      </c>
      <c r="G21" s="7" t="s">
        <v>5</v>
      </c>
      <c r="H21" s="8" t="s">
        <v>6</v>
      </c>
      <c r="I21" s="5"/>
      <c r="J21" s="5"/>
      <c r="K21" s="2"/>
      <c r="L21" s="2"/>
      <c r="M21" s="2"/>
      <c r="N21" s="2"/>
      <c r="O21" s="2"/>
      <c r="P21" s="2"/>
    </row>
    <row r="22" spans="1:16" ht="22.9" customHeight="1" x14ac:dyDescent="0.3">
      <c r="A22" s="5"/>
      <c r="B22" s="9">
        <v>47311062</v>
      </c>
      <c r="C22" s="10" t="s">
        <v>20</v>
      </c>
      <c r="D22" s="10" t="s">
        <v>9</v>
      </c>
      <c r="E22" s="25">
        <v>2.5</v>
      </c>
      <c r="F22" s="10">
        <v>34</v>
      </c>
      <c r="G22" s="10"/>
      <c r="H22" s="11"/>
      <c r="I22" s="5"/>
      <c r="J22" s="5"/>
      <c r="K22" s="2"/>
      <c r="L22" s="2"/>
      <c r="M22" s="2"/>
      <c r="N22" s="2"/>
      <c r="O22" s="2"/>
      <c r="P22" s="2"/>
    </row>
    <row r="23" spans="1:16" ht="22.9" customHeight="1" x14ac:dyDescent="0.3">
      <c r="A23" s="5"/>
      <c r="B23" s="15">
        <v>47311072</v>
      </c>
      <c r="C23" s="16" t="s">
        <v>21</v>
      </c>
      <c r="D23" s="16" t="s">
        <v>9</v>
      </c>
      <c r="E23" s="16">
        <v>1</v>
      </c>
      <c r="F23" s="16">
        <v>13</v>
      </c>
      <c r="G23" s="16"/>
      <c r="H23" s="17"/>
      <c r="I23" s="5"/>
      <c r="J23" s="5"/>
      <c r="K23" s="2"/>
      <c r="L23" s="2"/>
      <c r="M23" s="2"/>
      <c r="N23" s="2"/>
      <c r="O23" s="2"/>
      <c r="P23" s="2"/>
    </row>
    <row r="24" spans="1:16" ht="22.9" customHeight="1" x14ac:dyDescent="0.3">
      <c r="A24" s="5"/>
      <c r="B24" s="15">
        <v>47311161</v>
      </c>
      <c r="C24" s="16" t="s">
        <v>22</v>
      </c>
      <c r="D24" s="16" t="s">
        <v>9</v>
      </c>
      <c r="E24" s="16">
        <v>3</v>
      </c>
      <c r="F24" s="16">
        <v>40</v>
      </c>
      <c r="G24" s="16"/>
      <c r="H24" s="17"/>
      <c r="I24" s="5"/>
      <c r="J24" s="5"/>
      <c r="K24" s="2"/>
      <c r="L24" s="2"/>
      <c r="M24" s="2"/>
      <c r="N24" s="2"/>
      <c r="O24" s="2"/>
      <c r="P24" s="2"/>
    </row>
    <row r="25" spans="1:16" ht="22.9" customHeight="1" x14ac:dyDescent="0.3">
      <c r="A25" s="5"/>
      <c r="B25" s="15">
        <v>47311171</v>
      </c>
      <c r="C25" s="16" t="s">
        <v>23</v>
      </c>
      <c r="D25" s="16" t="s">
        <v>9</v>
      </c>
      <c r="E25" s="16">
        <v>2</v>
      </c>
      <c r="F25" s="16">
        <v>32</v>
      </c>
      <c r="G25" s="16"/>
      <c r="H25" s="17"/>
      <c r="I25" s="5"/>
      <c r="J25" s="5"/>
      <c r="K25" s="2"/>
      <c r="L25" s="2"/>
      <c r="M25" s="2"/>
      <c r="N25" s="2"/>
      <c r="O25" s="2"/>
      <c r="P25" s="2"/>
    </row>
    <row r="26" spans="1:16" ht="22.9" customHeight="1" x14ac:dyDescent="0.3">
      <c r="A26" s="5"/>
      <c r="B26" s="15">
        <v>47311181</v>
      </c>
      <c r="C26" s="16" t="s">
        <v>24</v>
      </c>
      <c r="D26" s="16" t="s">
        <v>9</v>
      </c>
      <c r="E26" s="16">
        <v>2</v>
      </c>
      <c r="F26" s="16">
        <v>26</v>
      </c>
      <c r="G26" s="16"/>
      <c r="H26" s="17"/>
      <c r="I26" s="5"/>
      <c r="J26" s="5"/>
      <c r="K26" s="2"/>
      <c r="L26" s="2"/>
      <c r="M26" s="2"/>
      <c r="N26" s="2"/>
      <c r="O26" s="2"/>
      <c r="P26" s="2"/>
    </row>
    <row r="27" spans="1:16" ht="22.9" customHeight="1" x14ac:dyDescent="0.3">
      <c r="A27" s="5"/>
      <c r="B27" s="15">
        <v>47311191</v>
      </c>
      <c r="C27" s="16" t="s">
        <v>25</v>
      </c>
      <c r="D27" s="16" t="s">
        <v>9</v>
      </c>
      <c r="E27" s="16">
        <v>1</v>
      </c>
      <c r="F27" s="16">
        <v>18</v>
      </c>
      <c r="G27" s="16"/>
      <c r="H27" s="17"/>
      <c r="I27" s="5"/>
      <c r="J27" s="5"/>
      <c r="K27" s="2"/>
      <c r="L27" s="2"/>
      <c r="M27" s="2"/>
      <c r="N27" s="2"/>
      <c r="O27" s="2"/>
      <c r="P27" s="2"/>
    </row>
    <row r="28" spans="1:16" ht="22.9" customHeight="1" x14ac:dyDescent="0.3">
      <c r="A28" s="5"/>
      <c r="B28" s="15">
        <v>47311441</v>
      </c>
      <c r="C28" s="16" t="s">
        <v>82</v>
      </c>
      <c r="D28" s="16" t="s">
        <v>7</v>
      </c>
      <c r="E28" s="16">
        <v>2</v>
      </c>
      <c r="F28" s="16">
        <v>18</v>
      </c>
      <c r="G28" s="16">
        <v>15</v>
      </c>
      <c r="H28" s="17"/>
      <c r="I28" s="5"/>
      <c r="J28" s="5"/>
      <c r="K28" s="2"/>
      <c r="L28" s="2"/>
      <c r="M28" s="2"/>
      <c r="N28" s="2"/>
      <c r="O28" s="2"/>
      <c r="P28" s="2"/>
    </row>
    <row r="29" spans="1:16" ht="22.9" customHeight="1" x14ac:dyDescent="0.3">
      <c r="A29" s="5"/>
      <c r="B29" s="15">
        <v>47312311</v>
      </c>
      <c r="C29" s="16" t="s">
        <v>29</v>
      </c>
      <c r="D29" s="16" t="s">
        <v>9</v>
      </c>
      <c r="E29" s="16">
        <v>2</v>
      </c>
      <c r="F29" s="16">
        <v>26</v>
      </c>
      <c r="G29" s="16"/>
      <c r="H29" s="17"/>
      <c r="I29" s="5"/>
      <c r="J29" s="5"/>
      <c r="K29" s="2"/>
      <c r="L29" s="2"/>
      <c r="M29" s="2"/>
      <c r="N29" s="2"/>
      <c r="O29" s="2"/>
      <c r="P29" s="2"/>
    </row>
    <row r="30" spans="1:16" ht="22.9" customHeight="1" x14ac:dyDescent="0.3">
      <c r="A30" s="5"/>
      <c r="B30" s="15">
        <v>47312111</v>
      </c>
      <c r="C30" s="16" t="s">
        <v>26</v>
      </c>
      <c r="D30" s="16" t="s">
        <v>9</v>
      </c>
      <c r="E30" s="16">
        <v>1.5</v>
      </c>
      <c r="F30" s="16">
        <v>20</v>
      </c>
      <c r="G30" s="16"/>
      <c r="H30" s="17"/>
      <c r="I30" s="5"/>
      <c r="J30" s="5"/>
      <c r="K30" s="2"/>
      <c r="L30" s="2"/>
      <c r="M30" s="2"/>
      <c r="N30" s="2"/>
      <c r="O30" s="2"/>
      <c r="P30" s="2"/>
    </row>
    <row r="31" spans="1:16" ht="22.9" customHeight="1" thickBot="1" x14ac:dyDescent="0.35">
      <c r="A31" s="5"/>
      <c r="B31" s="15">
        <v>47311511</v>
      </c>
      <c r="C31" s="16" t="s">
        <v>14</v>
      </c>
      <c r="D31" s="16" t="s">
        <v>7</v>
      </c>
      <c r="E31" s="16">
        <v>2.5</v>
      </c>
      <c r="F31" s="16">
        <v>26</v>
      </c>
      <c r="G31" s="16">
        <v>18</v>
      </c>
      <c r="H31" s="17"/>
      <c r="I31" s="5"/>
      <c r="J31" s="5"/>
      <c r="K31" s="2"/>
      <c r="L31" s="2"/>
      <c r="M31" s="2"/>
      <c r="N31" s="2"/>
      <c r="O31" s="2"/>
      <c r="P31" s="2"/>
    </row>
    <row r="32" spans="1:16" ht="22.9" customHeight="1" x14ac:dyDescent="0.3">
      <c r="A32" s="5"/>
      <c r="B32" s="46">
        <v>47312015</v>
      </c>
      <c r="C32" s="48" t="s">
        <v>28</v>
      </c>
      <c r="D32" s="48" t="s">
        <v>9</v>
      </c>
      <c r="E32" s="48">
        <v>1</v>
      </c>
      <c r="F32" s="48">
        <v>14</v>
      </c>
      <c r="G32" s="48"/>
      <c r="H32" s="49"/>
      <c r="I32" s="5"/>
      <c r="J32" s="5"/>
      <c r="K32" s="2"/>
      <c r="L32" s="2"/>
      <c r="M32" s="2"/>
      <c r="N32" s="2"/>
      <c r="O32" s="2"/>
      <c r="P32" s="2"/>
    </row>
    <row r="33" spans="1:16" ht="22.9" customHeight="1" x14ac:dyDescent="0.3">
      <c r="A33" s="5"/>
      <c r="B33" s="9">
        <v>47312661</v>
      </c>
      <c r="C33" s="10" t="s">
        <v>131</v>
      </c>
      <c r="D33" s="10" t="s">
        <v>9</v>
      </c>
      <c r="E33" s="10">
        <v>2</v>
      </c>
      <c r="F33" s="10">
        <v>26</v>
      </c>
      <c r="G33" s="10"/>
      <c r="H33" s="11"/>
      <c r="I33" s="5"/>
      <c r="J33" s="5"/>
      <c r="K33" s="2"/>
      <c r="L33" s="2"/>
      <c r="M33" s="2"/>
      <c r="N33" s="2"/>
      <c r="O33" s="2"/>
      <c r="P33" s="2"/>
    </row>
    <row r="34" spans="1:16" ht="22.9" customHeight="1" x14ac:dyDescent="0.3">
      <c r="A34" s="5"/>
      <c r="B34" s="15">
        <v>47310011</v>
      </c>
      <c r="C34" s="16" t="s">
        <v>83</v>
      </c>
      <c r="D34" s="16" t="s">
        <v>7</v>
      </c>
      <c r="E34" s="16">
        <v>4.5</v>
      </c>
      <c r="F34" s="16">
        <v>38</v>
      </c>
      <c r="G34" s="16">
        <v>36</v>
      </c>
      <c r="H34" s="17"/>
      <c r="I34" s="5"/>
      <c r="J34" s="5"/>
      <c r="K34" s="2"/>
      <c r="L34" s="2"/>
      <c r="M34" s="2"/>
      <c r="N34" s="2"/>
      <c r="O34" s="2"/>
      <c r="P34" s="2"/>
    </row>
    <row r="35" spans="1:16" ht="22.9" customHeight="1" x14ac:dyDescent="0.3">
      <c r="A35" s="5"/>
      <c r="B35" s="15">
        <v>47313390</v>
      </c>
      <c r="C35" s="16" t="s">
        <v>98</v>
      </c>
      <c r="D35" s="16" t="s">
        <v>9</v>
      </c>
      <c r="E35" s="16">
        <v>2</v>
      </c>
      <c r="F35" s="16">
        <v>26</v>
      </c>
      <c r="G35" s="16"/>
      <c r="H35" s="17"/>
      <c r="I35" s="5"/>
      <c r="J35" s="5"/>
      <c r="K35" s="2"/>
      <c r="L35" s="2"/>
      <c r="M35" s="2"/>
      <c r="N35" s="2"/>
      <c r="O35" s="2"/>
      <c r="P35" s="2"/>
    </row>
    <row r="36" spans="1:16" ht="22.9" customHeight="1" thickBot="1" x14ac:dyDescent="0.35">
      <c r="A36" s="5"/>
      <c r="B36" s="26">
        <v>47311621</v>
      </c>
      <c r="C36" s="27" t="s">
        <v>122</v>
      </c>
      <c r="D36" s="27" t="s">
        <v>7</v>
      </c>
      <c r="E36" s="27">
        <v>2</v>
      </c>
      <c r="F36" s="27">
        <v>26</v>
      </c>
      <c r="G36" s="27"/>
      <c r="H36" s="28"/>
      <c r="I36" s="5"/>
      <c r="J36" s="5"/>
      <c r="K36" s="2"/>
      <c r="L36" s="2"/>
      <c r="M36" s="2"/>
      <c r="N36" s="2"/>
      <c r="O36" s="2"/>
      <c r="P36" s="2"/>
    </row>
    <row r="37" spans="1:16" ht="22.9" customHeight="1" x14ac:dyDescent="0.3">
      <c r="A37" s="5"/>
      <c r="B37" s="29"/>
      <c r="C37" s="209" t="s">
        <v>19</v>
      </c>
      <c r="D37" s="209"/>
      <c r="E37" s="209">
        <f>SUM(E22:E36)</f>
        <v>31</v>
      </c>
      <c r="F37" s="209">
        <f>SUM(F22:F36)</f>
        <v>383</v>
      </c>
      <c r="G37" s="209">
        <f>SUM(G31:G36)</f>
        <v>54</v>
      </c>
      <c r="H37" s="32"/>
      <c r="I37" s="5"/>
      <c r="J37" s="5"/>
      <c r="K37" s="2"/>
      <c r="L37" s="2"/>
      <c r="M37" s="2"/>
      <c r="N37" s="2"/>
      <c r="O37" s="2"/>
      <c r="P37" s="2"/>
    </row>
    <row r="38" spans="1:16" ht="22.9" customHeight="1" x14ac:dyDescent="0.3">
      <c r="A38" s="5"/>
      <c r="B38" s="33"/>
      <c r="C38" s="178" t="s">
        <v>209</v>
      </c>
      <c r="D38" s="178"/>
      <c r="E38" s="178">
        <f>E37+E19</f>
        <v>58</v>
      </c>
      <c r="F38" s="178"/>
      <c r="G38" s="178"/>
      <c r="H38" s="178"/>
      <c r="I38" s="5"/>
      <c r="J38" s="5"/>
      <c r="K38" s="2"/>
      <c r="L38" s="2"/>
      <c r="M38" s="2"/>
      <c r="N38" s="2"/>
      <c r="O38" s="2"/>
      <c r="P38" s="2"/>
    </row>
    <row r="39" spans="1:16" ht="22.9" customHeight="1" thickBot="1" x14ac:dyDescent="0.35">
      <c r="A39" s="5"/>
      <c r="B39" s="295" t="s">
        <v>169</v>
      </c>
      <c r="C39" s="295"/>
      <c r="D39" s="34"/>
      <c r="E39" s="35"/>
      <c r="F39" s="5"/>
      <c r="G39" s="5"/>
      <c r="H39" s="5"/>
      <c r="I39" s="5"/>
      <c r="J39" s="5"/>
      <c r="K39" s="2"/>
      <c r="L39" s="2"/>
      <c r="M39" s="2"/>
      <c r="N39" s="2"/>
      <c r="O39" s="2"/>
      <c r="P39" s="2"/>
    </row>
    <row r="40" spans="1:16" ht="22.9" customHeight="1" thickBot="1" x14ac:dyDescent="0.35">
      <c r="A40" s="5"/>
      <c r="B40" s="6" t="s">
        <v>0</v>
      </c>
      <c r="C40" s="7" t="s">
        <v>1</v>
      </c>
      <c r="D40" s="7" t="s">
        <v>2</v>
      </c>
      <c r="E40" s="7" t="s">
        <v>3</v>
      </c>
      <c r="F40" s="7" t="s">
        <v>4</v>
      </c>
      <c r="G40" s="7" t="s">
        <v>5</v>
      </c>
      <c r="H40" s="125" t="s">
        <v>6</v>
      </c>
      <c r="I40" s="5"/>
      <c r="J40" s="5"/>
      <c r="K40" s="2"/>
      <c r="L40" s="2"/>
      <c r="M40" s="2"/>
      <c r="N40" s="2"/>
      <c r="O40" s="2"/>
      <c r="P40" s="2"/>
    </row>
    <row r="41" spans="1:16" ht="22.9" customHeight="1" x14ac:dyDescent="0.3">
      <c r="A41" s="5"/>
      <c r="B41" s="15">
        <v>47312151</v>
      </c>
      <c r="C41" s="16" t="s">
        <v>104</v>
      </c>
      <c r="D41" s="16" t="s">
        <v>9</v>
      </c>
      <c r="E41" s="16">
        <v>2</v>
      </c>
      <c r="F41" s="16">
        <v>28</v>
      </c>
      <c r="G41" s="16"/>
      <c r="H41" s="17"/>
      <c r="I41" s="5"/>
      <c r="J41" s="5"/>
      <c r="K41" s="2"/>
      <c r="L41" s="2"/>
      <c r="M41" s="2"/>
      <c r="N41" s="2"/>
      <c r="O41" s="2"/>
      <c r="P41" s="2"/>
    </row>
    <row r="42" spans="1:16" ht="22.9" customHeight="1" x14ac:dyDescent="0.3">
      <c r="A42" s="5"/>
      <c r="B42" s="15">
        <v>47312321</v>
      </c>
      <c r="C42" s="16" t="s">
        <v>30</v>
      </c>
      <c r="D42" s="16" t="s">
        <v>9</v>
      </c>
      <c r="E42" s="16">
        <v>2</v>
      </c>
      <c r="F42" s="16">
        <v>26</v>
      </c>
      <c r="G42" s="16"/>
      <c r="H42" s="17"/>
      <c r="I42" s="5"/>
      <c r="J42" s="5"/>
      <c r="K42" s="2"/>
      <c r="L42" s="2"/>
      <c r="M42" s="2"/>
      <c r="N42" s="2"/>
      <c r="O42" s="2"/>
      <c r="P42" s="2"/>
    </row>
    <row r="43" spans="1:16" ht="22.9" customHeight="1" x14ac:dyDescent="0.3">
      <c r="A43" s="5"/>
      <c r="B43" s="15">
        <v>47312581</v>
      </c>
      <c r="C43" s="16" t="s">
        <v>32</v>
      </c>
      <c r="D43" s="16" t="s">
        <v>9</v>
      </c>
      <c r="E43" s="16">
        <v>2.5</v>
      </c>
      <c r="F43" s="16">
        <v>34</v>
      </c>
      <c r="G43" s="16"/>
      <c r="H43" s="17"/>
      <c r="I43" s="5"/>
      <c r="J43" s="5"/>
      <c r="K43" s="2"/>
      <c r="L43" s="2"/>
      <c r="M43" s="2"/>
      <c r="N43" s="2"/>
      <c r="O43" s="2"/>
      <c r="P43" s="2"/>
    </row>
    <row r="44" spans="1:16" ht="22.9" customHeight="1" x14ac:dyDescent="0.3">
      <c r="A44" s="5"/>
      <c r="B44" s="15">
        <v>47313012</v>
      </c>
      <c r="C44" s="16" t="s">
        <v>84</v>
      </c>
      <c r="D44" s="16" t="s">
        <v>9</v>
      </c>
      <c r="E44" s="16">
        <v>3.5</v>
      </c>
      <c r="F44" s="16">
        <v>46</v>
      </c>
      <c r="G44" s="16"/>
      <c r="H44" s="17"/>
      <c r="I44" s="5"/>
      <c r="J44" s="5"/>
      <c r="K44" s="2"/>
      <c r="L44" s="2"/>
      <c r="M44" s="2"/>
      <c r="N44" s="2"/>
      <c r="O44" s="2"/>
      <c r="P44" s="2"/>
    </row>
    <row r="45" spans="1:16" ht="22.9" customHeight="1" x14ac:dyDescent="0.3">
      <c r="A45" s="5"/>
      <c r="B45" s="36">
        <v>47312730</v>
      </c>
      <c r="C45" s="16" t="s">
        <v>90</v>
      </c>
      <c r="D45" s="16" t="s">
        <v>7</v>
      </c>
      <c r="E45" s="16">
        <v>2.5</v>
      </c>
      <c r="F45" s="16">
        <v>34</v>
      </c>
      <c r="G45" s="16"/>
      <c r="H45" s="17"/>
      <c r="I45" s="5"/>
      <c r="J45" s="5"/>
      <c r="K45" s="2"/>
      <c r="L45" s="2"/>
      <c r="M45" s="2"/>
      <c r="N45" s="2"/>
      <c r="O45" s="2"/>
      <c r="P45" s="2"/>
    </row>
    <row r="46" spans="1:16" ht="22.9" customHeight="1" x14ac:dyDescent="0.3">
      <c r="A46" s="5"/>
      <c r="B46" s="15">
        <v>47311521</v>
      </c>
      <c r="C46" s="16" t="s">
        <v>114</v>
      </c>
      <c r="D46" s="16" t="s">
        <v>7</v>
      </c>
      <c r="E46" s="16">
        <v>2.5</v>
      </c>
      <c r="F46" s="16">
        <v>26</v>
      </c>
      <c r="G46" s="16">
        <v>18</v>
      </c>
      <c r="H46" s="17"/>
      <c r="I46" s="5"/>
      <c r="J46" s="5"/>
      <c r="K46" s="2"/>
      <c r="L46" s="2"/>
      <c r="M46" s="2"/>
      <c r="N46" s="2"/>
      <c r="O46" s="2"/>
      <c r="P46" s="2"/>
    </row>
    <row r="47" spans="1:16" ht="22.9" customHeight="1" x14ac:dyDescent="0.3">
      <c r="A47" s="5"/>
      <c r="B47" s="15">
        <v>47312591</v>
      </c>
      <c r="C47" s="16" t="s">
        <v>33</v>
      </c>
      <c r="D47" s="16" t="s">
        <v>9</v>
      </c>
      <c r="E47" s="16">
        <v>3</v>
      </c>
      <c r="F47" s="16">
        <v>40</v>
      </c>
      <c r="G47" s="16"/>
      <c r="H47" s="17"/>
      <c r="I47" s="5"/>
      <c r="J47" s="5"/>
      <c r="K47" s="2"/>
      <c r="L47" s="2"/>
      <c r="M47" s="2"/>
      <c r="N47" s="2"/>
      <c r="O47" s="2"/>
      <c r="P47" s="2"/>
    </row>
    <row r="48" spans="1:16" ht="22.9" customHeight="1" x14ac:dyDescent="0.3">
      <c r="A48" s="5"/>
      <c r="B48" s="15">
        <v>47313035</v>
      </c>
      <c r="C48" s="16" t="s">
        <v>133</v>
      </c>
      <c r="D48" s="16" t="s">
        <v>9</v>
      </c>
      <c r="E48" s="16">
        <v>2</v>
      </c>
      <c r="F48" s="16">
        <v>26</v>
      </c>
      <c r="G48" s="16"/>
      <c r="H48" s="17" t="s">
        <v>202</v>
      </c>
      <c r="I48" s="5"/>
      <c r="J48" s="5"/>
      <c r="K48" s="2"/>
      <c r="L48" s="2"/>
      <c r="M48" s="2"/>
      <c r="N48" s="2"/>
      <c r="O48" s="2"/>
      <c r="P48" s="2"/>
    </row>
    <row r="49" spans="1:16" ht="22.9" customHeight="1" x14ac:dyDescent="0.3">
      <c r="A49" s="5"/>
      <c r="B49" s="15">
        <v>70011122</v>
      </c>
      <c r="C49" s="16" t="s">
        <v>100</v>
      </c>
      <c r="D49" s="16" t="s">
        <v>99</v>
      </c>
      <c r="E49" s="38">
        <v>0.5</v>
      </c>
      <c r="F49" s="16"/>
      <c r="G49" s="16">
        <v>13</v>
      </c>
      <c r="H49" s="17"/>
      <c r="I49" s="5"/>
      <c r="J49" s="5"/>
      <c r="K49" s="2"/>
      <c r="L49" s="2"/>
      <c r="M49" s="2"/>
      <c r="N49" s="2"/>
      <c r="O49" s="2"/>
      <c r="P49" s="2"/>
    </row>
    <row r="50" spans="1:16" ht="22.9" customHeight="1" x14ac:dyDescent="0.3">
      <c r="A50" s="5"/>
      <c r="B50" s="15">
        <v>47312020</v>
      </c>
      <c r="C50" s="16" t="s">
        <v>132</v>
      </c>
      <c r="D50" s="16" t="s">
        <v>7</v>
      </c>
      <c r="E50" s="16">
        <v>2</v>
      </c>
      <c r="F50" s="16">
        <v>26</v>
      </c>
      <c r="G50" s="16"/>
      <c r="H50" s="17"/>
      <c r="I50" s="37"/>
      <c r="J50" s="5"/>
      <c r="K50" s="2"/>
      <c r="L50" s="2"/>
      <c r="M50" s="2"/>
      <c r="N50" s="2"/>
      <c r="O50" s="2"/>
      <c r="P50" s="2"/>
    </row>
    <row r="51" spans="1:16" s="1" customFormat="1" ht="22.9" customHeight="1" x14ac:dyDescent="0.3">
      <c r="A51" s="5"/>
      <c r="B51" s="15">
        <v>47313611</v>
      </c>
      <c r="C51" s="16" t="s">
        <v>52</v>
      </c>
      <c r="D51" s="16" t="s">
        <v>9</v>
      </c>
      <c r="E51" s="17">
        <v>2.5</v>
      </c>
      <c r="F51" s="16">
        <v>32</v>
      </c>
      <c r="G51" s="16"/>
      <c r="H51" s="17"/>
      <c r="I51" s="37"/>
      <c r="J51" s="5"/>
      <c r="K51" s="2"/>
      <c r="L51" s="2"/>
      <c r="M51" s="2"/>
      <c r="N51" s="2"/>
      <c r="O51" s="2"/>
      <c r="P51" s="2"/>
    </row>
    <row r="52" spans="1:16" s="1" customFormat="1" ht="22.9" customHeight="1" x14ac:dyDescent="0.3">
      <c r="A52" s="5"/>
      <c r="B52" s="36">
        <v>47312722</v>
      </c>
      <c r="C52" s="16" t="s">
        <v>42</v>
      </c>
      <c r="D52" s="16" t="s">
        <v>9</v>
      </c>
      <c r="E52" s="16">
        <v>4.5</v>
      </c>
      <c r="F52" s="16">
        <v>58.5</v>
      </c>
      <c r="G52" s="16"/>
      <c r="H52" s="17"/>
      <c r="I52" s="5"/>
      <c r="J52" s="5"/>
      <c r="K52" s="2"/>
      <c r="L52" s="2"/>
      <c r="M52" s="2"/>
      <c r="N52" s="2"/>
      <c r="O52" s="2"/>
      <c r="P52" s="2"/>
    </row>
    <row r="53" spans="1:16" ht="22.9" customHeight="1" thickBot="1" x14ac:dyDescent="0.35">
      <c r="A53" s="5"/>
      <c r="B53" s="39"/>
      <c r="C53" s="209" t="s">
        <v>116</v>
      </c>
      <c r="D53" s="209"/>
      <c r="E53" s="209">
        <f>SUM(E41:E52)</f>
        <v>29.5</v>
      </c>
      <c r="F53" s="209"/>
      <c r="G53" s="209"/>
      <c r="H53" s="209"/>
      <c r="I53" s="42"/>
      <c r="J53" s="5"/>
      <c r="K53" s="2"/>
      <c r="L53" s="2"/>
      <c r="M53" s="2"/>
      <c r="N53" s="2"/>
      <c r="O53" s="2"/>
      <c r="P53" s="2"/>
    </row>
    <row r="54" spans="1:16" ht="22.9" customHeight="1" thickBot="1" x14ac:dyDescent="0.35">
      <c r="A54" s="5"/>
      <c r="B54" s="43"/>
      <c r="C54" s="44" t="s">
        <v>64</v>
      </c>
      <c r="D54" s="44"/>
      <c r="E54" s="44"/>
      <c r="F54" s="44"/>
      <c r="G54" s="44"/>
      <c r="H54" s="45"/>
      <c r="I54" s="42"/>
      <c r="J54" s="5"/>
      <c r="K54" s="2"/>
      <c r="L54" s="2"/>
      <c r="M54" s="2"/>
      <c r="N54" s="2"/>
      <c r="O54" s="2"/>
      <c r="P54" s="2"/>
    </row>
    <row r="55" spans="1:16" ht="22.9" customHeight="1" x14ac:dyDescent="0.3">
      <c r="A55" s="5"/>
      <c r="B55" s="46"/>
      <c r="C55" s="47" t="s">
        <v>36</v>
      </c>
      <c r="D55" s="48"/>
      <c r="E55" s="48"/>
      <c r="F55" s="48"/>
      <c r="G55" s="48"/>
      <c r="H55" s="49"/>
      <c r="I55" s="5"/>
      <c r="J55" s="5"/>
      <c r="K55" s="2"/>
      <c r="L55" s="2"/>
      <c r="M55" s="2"/>
      <c r="N55" s="2"/>
      <c r="O55" s="2"/>
      <c r="P55" s="2"/>
    </row>
    <row r="56" spans="1:16" ht="22.9" customHeight="1" x14ac:dyDescent="0.3">
      <c r="A56" s="5"/>
      <c r="B56" s="15">
        <v>47219631</v>
      </c>
      <c r="C56" s="16" t="s">
        <v>37</v>
      </c>
      <c r="D56" s="16" t="s">
        <v>9</v>
      </c>
      <c r="E56" s="16">
        <v>2</v>
      </c>
      <c r="F56" s="16">
        <v>26</v>
      </c>
      <c r="G56" s="16"/>
      <c r="H56" s="17"/>
      <c r="I56" s="5"/>
      <c r="J56" s="5"/>
      <c r="K56" s="2"/>
      <c r="L56" s="2"/>
      <c r="M56" s="2"/>
      <c r="N56" s="2"/>
      <c r="O56" s="2"/>
      <c r="P56" s="2"/>
    </row>
    <row r="57" spans="1:16" ht="22.9" customHeight="1" x14ac:dyDescent="0.3">
      <c r="A57" s="5"/>
      <c r="B57" s="15">
        <v>47214660</v>
      </c>
      <c r="C57" s="16" t="s">
        <v>105</v>
      </c>
      <c r="D57" s="16" t="s">
        <v>9</v>
      </c>
      <c r="E57" s="16">
        <v>2</v>
      </c>
      <c r="F57" s="16">
        <v>26</v>
      </c>
      <c r="G57" s="16"/>
      <c r="H57" s="17"/>
      <c r="I57" s="5"/>
      <c r="J57" s="5"/>
      <c r="K57" s="2"/>
      <c r="L57" s="2"/>
      <c r="M57" s="2"/>
      <c r="N57" s="2"/>
      <c r="O57" s="2"/>
      <c r="P57" s="2"/>
    </row>
    <row r="58" spans="1:16" ht="22.9" customHeight="1" x14ac:dyDescent="0.3">
      <c r="A58" s="5"/>
      <c r="B58" s="15">
        <v>47214650</v>
      </c>
      <c r="C58" s="16" t="s">
        <v>106</v>
      </c>
      <c r="D58" s="16" t="s">
        <v>9</v>
      </c>
      <c r="E58" s="16">
        <v>2</v>
      </c>
      <c r="F58" s="16">
        <v>26</v>
      </c>
      <c r="G58" s="16"/>
      <c r="H58" s="17"/>
      <c r="I58" s="5"/>
      <c r="J58" s="5"/>
      <c r="K58" s="2"/>
      <c r="L58" s="2"/>
      <c r="M58" s="2"/>
      <c r="N58" s="2"/>
      <c r="O58" s="2"/>
      <c r="P58" s="2"/>
    </row>
    <row r="59" spans="1:16" ht="22.9" customHeight="1" x14ac:dyDescent="0.3">
      <c r="A59" s="5"/>
      <c r="B59" s="15">
        <v>47210020</v>
      </c>
      <c r="C59" s="16" t="s">
        <v>129</v>
      </c>
      <c r="D59" s="16" t="s">
        <v>9</v>
      </c>
      <c r="E59" s="16">
        <v>2</v>
      </c>
      <c r="F59" s="16">
        <v>26</v>
      </c>
      <c r="G59" s="16"/>
      <c r="H59" s="17"/>
      <c r="I59" s="5"/>
      <c r="J59" s="5"/>
      <c r="K59" s="2"/>
      <c r="L59" s="2"/>
      <c r="M59" s="2"/>
      <c r="N59" s="2"/>
      <c r="O59" s="2"/>
      <c r="P59" s="2"/>
    </row>
    <row r="60" spans="1:16" ht="22.9" customHeight="1" x14ac:dyDescent="0.3">
      <c r="A60" s="5"/>
      <c r="B60" s="15">
        <v>47215455</v>
      </c>
      <c r="C60" s="16" t="s">
        <v>143</v>
      </c>
      <c r="D60" s="16" t="s">
        <v>9</v>
      </c>
      <c r="E60" s="16">
        <v>2</v>
      </c>
      <c r="F60" s="16">
        <v>26</v>
      </c>
      <c r="G60" s="16"/>
      <c r="H60" s="17"/>
      <c r="I60" s="5"/>
      <c r="J60" s="5"/>
      <c r="K60" s="2"/>
      <c r="L60" s="2"/>
      <c r="M60" s="2"/>
      <c r="N60" s="2"/>
      <c r="O60" s="2"/>
      <c r="P60" s="2"/>
    </row>
    <row r="61" spans="1:16" ht="22.9" customHeight="1" x14ac:dyDescent="0.3">
      <c r="A61" s="5"/>
      <c r="B61" s="15">
        <v>47216020</v>
      </c>
      <c r="C61" s="16" t="s">
        <v>111</v>
      </c>
      <c r="D61" s="16" t="s">
        <v>9</v>
      </c>
      <c r="E61" s="16">
        <v>2</v>
      </c>
      <c r="F61" s="16">
        <v>26</v>
      </c>
      <c r="G61" s="16"/>
      <c r="H61" s="17"/>
      <c r="I61" s="5"/>
      <c r="J61" s="5"/>
      <c r="K61" s="2"/>
      <c r="L61" s="2"/>
      <c r="M61" s="2"/>
      <c r="N61" s="2"/>
      <c r="O61" s="2"/>
      <c r="P61" s="2"/>
    </row>
    <row r="62" spans="1:16" ht="22.9" customHeight="1" thickBot="1" x14ac:dyDescent="0.35">
      <c r="A62" s="5"/>
      <c r="B62" s="50"/>
      <c r="C62" s="209" t="s">
        <v>65</v>
      </c>
      <c r="D62" s="209"/>
      <c r="E62" s="209">
        <f>E53+E60</f>
        <v>31.5</v>
      </c>
      <c r="F62" s="209"/>
      <c r="G62" s="209"/>
      <c r="H62" s="209"/>
      <c r="I62" s="5"/>
      <c r="J62" s="5"/>
      <c r="K62" s="2"/>
      <c r="L62" s="2"/>
      <c r="M62" s="2"/>
      <c r="N62" s="2"/>
      <c r="O62" s="2"/>
      <c r="P62" s="2"/>
    </row>
    <row r="63" spans="1:16" ht="22.9" customHeight="1" thickBot="1" x14ac:dyDescent="0.35">
      <c r="A63" s="5"/>
      <c r="B63" s="295" t="s">
        <v>170</v>
      </c>
      <c r="C63" s="295"/>
      <c r="D63" s="5"/>
      <c r="E63" s="5"/>
      <c r="F63" s="5"/>
      <c r="G63" s="5"/>
      <c r="H63" s="5"/>
      <c r="I63" s="5"/>
      <c r="J63" s="5"/>
      <c r="K63" s="2"/>
      <c r="L63" s="2"/>
      <c r="M63" s="2"/>
      <c r="N63" s="2"/>
      <c r="O63" s="2"/>
      <c r="P63" s="2"/>
    </row>
    <row r="64" spans="1:16" ht="22.9" customHeight="1" thickBot="1" x14ac:dyDescent="0.35">
      <c r="A64" s="5"/>
      <c r="B64" s="6" t="s">
        <v>0</v>
      </c>
      <c r="C64" s="7" t="s">
        <v>1</v>
      </c>
      <c r="D64" s="7" t="s">
        <v>2</v>
      </c>
      <c r="E64" s="7" t="s">
        <v>3</v>
      </c>
      <c r="F64" s="7" t="s">
        <v>4</v>
      </c>
      <c r="G64" s="7" t="s">
        <v>5</v>
      </c>
      <c r="H64" s="8" t="s">
        <v>6</v>
      </c>
      <c r="I64" s="5"/>
      <c r="J64" s="5"/>
      <c r="K64" s="2"/>
      <c r="L64" s="2"/>
      <c r="M64" s="2"/>
      <c r="N64" s="2"/>
      <c r="O64" s="2"/>
      <c r="P64" s="2"/>
    </row>
    <row r="65" spans="1:16" ht="22.9" customHeight="1" x14ac:dyDescent="0.3">
      <c r="A65" s="5"/>
      <c r="B65" s="156">
        <v>47312713</v>
      </c>
      <c r="C65" s="149" t="s">
        <v>31</v>
      </c>
      <c r="D65" s="149" t="s">
        <v>7</v>
      </c>
      <c r="E65" s="200">
        <v>4.5</v>
      </c>
      <c r="F65" s="200">
        <v>32</v>
      </c>
      <c r="G65" s="200"/>
      <c r="H65" s="157"/>
      <c r="I65" s="5"/>
      <c r="J65" s="5"/>
      <c r="K65" s="2"/>
      <c r="L65" s="2"/>
      <c r="M65" s="2"/>
      <c r="N65" s="2"/>
      <c r="O65" s="2"/>
      <c r="P65" s="2"/>
    </row>
    <row r="66" spans="1:16" ht="22.9" customHeight="1" x14ac:dyDescent="0.3">
      <c r="A66" s="5"/>
      <c r="B66" s="15">
        <v>47312632</v>
      </c>
      <c r="C66" s="16" t="s">
        <v>123</v>
      </c>
      <c r="D66" s="16" t="s">
        <v>7</v>
      </c>
      <c r="E66" s="110">
        <v>3.5</v>
      </c>
      <c r="F66" s="110">
        <v>52</v>
      </c>
      <c r="G66" s="110"/>
      <c r="H66" s="17"/>
      <c r="I66" s="5"/>
      <c r="J66" s="5"/>
      <c r="K66" s="2"/>
      <c r="L66" s="2"/>
      <c r="M66" s="2"/>
      <c r="N66" s="2"/>
      <c r="O66" s="2"/>
      <c r="P66" s="2"/>
    </row>
    <row r="67" spans="1:16" ht="22.9" customHeight="1" x14ac:dyDescent="0.3">
      <c r="A67" s="5"/>
      <c r="B67" s="15">
        <v>47312135</v>
      </c>
      <c r="C67" s="16" t="s">
        <v>93</v>
      </c>
      <c r="D67" s="16" t="s">
        <v>7</v>
      </c>
      <c r="E67" s="110">
        <v>4</v>
      </c>
      <c r="F67" s="110">
        <v>52</v>
      </c>
      <c r="G67" s="110"/>
      <c r="H67" s="17"/>
      <c r="I67" s="5"/>
      <c r="J67" s="5"/>
      <c r="K67" s="2"/>
      <c r="L67" s="2"/>
      <c r="M67" s="2"/>
      <c r="N67" s="2"/>
      <c r="O67" s="2"/>
      <c r="P67" s="2"/>
    </row>
    <row r="68" spans="1:16" ht="22.9" customHeight="1" x14ac:dyDescent="0.3">
      <c r="A68" s="5"/>
      <c r="B68" s="15">
        <v>47313013</v>
      </c>
      <c r="C68" s="16" t="s">
        <v>85</v>
      </c>
      <c r="D68" s="16" t="s">
        <v>9</v>
      </c>
      <c r="E68" s="110">
        <v>1.5</v>
      </c>
      <c r="F68" s="110">
        <v>20</v>
      </c>
      <c r="G68" s="110"/>
      <c r="H68" s="17"/>
      <c r="I68" s="5"/>
      <c r="J68" s="5"/>
      <c r="K68" s="2"/>
      <c r="L68" s="2"/>
      <c r="M68" s="2"/>
      <c r="N68" s="2"/>
      <c r="O68" s="2"/>
      <c r="P68" s="2"/>
    </row>
    <row r="69" spans="1:16" ht="22.9" customHeight="1" x14ac:dyDescent="0.3">
      <c r="A69" s="5"/>
      <c r="B69" s="15">
        <v>47314231</v>
      </c>
      <c r="C69" s="16" t="s">
        <v>54</v>
      </c>
      <c r="D69" s="16" t="s">
        <v>9</v>
      </c>
      <c r="E69" s="110">
        <v>1</v>
      </c>
      <c r="F69" s="110">
        <v>14</v>
      </c>
      <c r="G69" s="194"/>
      <c r="H69" s="54"/>
      <c r="I69" s="5"/>
      <c r="J69" s="5"/>
      <c r="K69" s="2"/>
      <c r="L69" s="2"/>
      <c r="M69" s="2"/>
      <c r="N69" s="2"/>
      <c r="O69" s="2"/>
      <c r="P69" s="2"/>
    </row>
    <row r="70" spans="1:16" ht="22.9" customHeight="1" x14ac:dyDescent="0.3">
      <c r="A70" s="5"/>
      <c r="B70" s="12">
        <v>70017003</v>
      </c>
      <c r="C70" s="13" t="s">
        <v>175</v>
      </c>
      <c r="D70" s="13" t="s">
        <v>99</v>
      </c>
      <c r="E70" s="109">
        <v>1</v>
      </c>
      <c r="F70" s="109"/>
      <c r="G70" s="109">
        <v>26</v>
      </c>
      <c r="H70" s="98"/>
      <c r="I70" s="5"/>
      <c r="J70" s="5"/>
      <c r="K70" s="2"/>
      <c r="L70" s="2"/>
      <c r="M70" s="2"/>
      <c r="N70" s="2"/>
      <c r="O70" s="2"/>
      <c r="P70" s="2"/>
    </row>
    <row r="71" spans="1:16" ht="22.9" customHeight="1" x14ac:dyDescent="0.3">
      <c r="A71" s="5"/>
      <c r="B71" s="15">
        <v>47310006</v>
      </c>
      <c r="C71" s="16" t="s">
        <v>34</v>
      </c>
      <c r="D71" s="16" t="s">
        <v>35</v>
      </c>
      <c r="E71" s="110">
        <v>1</v>
      </c>
      <c r="F71" s="110">
        <v>14</v>
      </c>
      <c r="G71" s="110"/>
      <c r="H71" s="17" t="s">
        <v>130</v>
      </c>
      <c r="I71" s="5"/>
      <c r="J71" s="5"/>
      <c r="K71" s="2"/>
      <c r="L71" s="2"/>
      <c r="M71" s="2"/>
      <c r="N71" s="2"/>
      <c r="O71" s="2"/>
      <c r="P71" s="2"/>
    </row>
    <row r="72" spans="1:16" ht="22.9" customHeight="1" x14ac:dyDescent="0.3">
      <c r="A72" s="5"/>
      <c r="B72" s="15">
        <v>47312873</v>
      </c>
      <c r="C72" s="16" t="s">
        <v>140</v>
      </c>
      <c r="D72" s="16" t="s">
        <v>35</v>
      </c>
      <c r="E72" s="110">
        <v>2</v>
      </c>
      <c r="F72" s="110">
        <v>26</v>
      </c>
      <c r="G72" s="110"/>
      <c r="H72" s="17"/>
      <c r="I72" s="5"/>
      <c r="J72" s="5"/>
      <c r="K72" s="2"/>
      <c r="L72" s="2"/>
      <c r="M72" s="2"/>
      <c r="N72" s="2"/>
      <c r="O72" s="2"/>
      <c r="P72" s="2"/>
    </row>
    <row r="73" spans="1:16" ht="22.9" customHeight="1" x14ac:dyDescent="0.3">
      <c r="A73" s="5"/>
      <c r="B73" s="15">
        <v>47313741</v>
      </c>
      <c r="C73" s="16" t="s">
        <v>40</v>
      </c>
      <c r="D73" s="16" t="s">
        <v>9</v>
      </c>
      <c r="E73" s="110">
        <v>2</v>
      </c>
      <c r="F73" s="110">
        <v>26</v>
      </c>
      <c r="G73" s="110"/>
      <c r="H73" s="17"/>
      <c r="I73" s="17"/>
      <c r="J73" s="5"/>
      <c r="K73" s="2"/>
      <c r="L73" s="2"/>
      <c r="M73" s="2"/>
      <c r="N73" s="2"/>
      <c r="O73" s="2"/>
      <c r="P73" s="2"/>
    </row>
    <row r="74" spans="1:16" ht="22.9" customHeight="1" x14ac:dyDescent="0.3">
      <c r="A74" s="5"/>
      <c r="B74" s="15">
        <v>47312870</v>
      </c>
      <c r="C74" s="16" t="s">
        <v>110</v>
      </c>
      <c r="D74" s="16" t="s">
        <v>9</v>
      </c>
      <c r="E74" s="166">
        <v>2</v>
      </c>
      <c r="F74" s="110">
        <v>26</v>
      </c>
      <c r="G74" s="110"/>
      <c r="H74" s="17"/>
      <c r="I74" s="5"/>
      <c r="J74" s="5"/>
      <c r="K74" s="2"/>
      <c r="L74" s="2"/>
      <c r="M74" s="2"/>
      <c r="N74" s="2"/>
      <c r="O74" s="2"/>
      <c r="P74" s="2"/>
    </row>
    <row r="75" spans="1:16" ht="22.9" customHeight="1" x14ac:dyDescent="0.3">
      <c r="A75" s="5"/>
      <c r="B75" s="15">
        <v>47312872</v>
      </c>
      <c r="C75" s="16" t="s">
        <v>41</v>
      </c>
      <c r="D75" s="16" t="s">
        <v>7</v>
      </c>
      <c r="E75" s="110">
        <v>4.5</v>
      </c>
      <c r="F75" s="110">
        <v>60</v>
      </c>
      <c r="G75" s="110"/>
      <c r="H75" s="17"/>
      <c r="I75" s="5"/>
      <c r="J75" s="5"/>
      <c r="K75" s="2"/>
      <c r="L75" s="2"/>
      <c r="M75" s="2"/>
      <c r="N75" s="2"/>
      <c r="O75" s="2"/>
      <c r="P75" s="2"/>
    </row>
    <row r="76" spans="1:16" ht="22.9" customHeight="1" x14ac:dyDescent="0.3">
      <c r="A76" s="5"/>
      <c r="B76" s="15">
        <v>47312065</v>
      </c>
      <c r="C76" s="16" t="s">
        <v>118</v>
      </c>
      <c r="D76" s="16" t="s">
        <v>9</v>
      </c>
      <c r="E76" s="110">
        <v>3.5</v>
      </c>
      <c r="F76" s="110">
        <v>45.5</v>
      </c>
      <c r="G76" s="110"/>
      <c r="H76" s="17"/>
      <c r="I76" s="5"/>
      <c r="J76" s="5"/>
      <c r="K76" s="2"/>
      <c r="L76" s="2"/>
      <c r="M76" s="2"/>
      <c r="N76" s="2"/>
      <c r="O76" s="2"/>
      <c r="P76" s="2"/>
    </row>
    <row r="77" spans="1:16" ht="22.9" customHeight="1" thickBot="1" x14ac:dyDescent="0.35">
      <c r="A77" s="5"/>
      <c r="B77" s="18">
        <v>47313386</v>
      </c>
      <c r="C77" s="19" t="s">
        <v>43</v>
      </c>
      <c r="D77" s="19" t="s">
        <v>9</v>
      </c>
      <c r="E77" s="111">
        <v>0.5</v>
      </c>
      <c r="F77" s="111">
        <v>8</v>
      </c>
      <c r="G77" s="111"/>
      <c r="H77" s="20"/>
      <c r="I77" s="5"/>
      <c r="J77" s="5"/>
      <c r="K77" s="2"/>
      <c r="L77" s="2"/>
      <c r="M77" s="2"/>
      <c r="N77" s="2"/>
      <c r="O77" s="2"/>
      <c r="P77" s="2"/>
    </row>
    <row r="78" spans="1:16" ht="22.9" customHeight="1" thickTop="1" thickBot="1" x14ac:dyDescent="0.35">
      <c r="A78" s="5"/>
      <c r="B78" s="55"/>
      <c r="C78" s="209" t="s">
        <v>66</v>
      </c>
      <c r="D78" s="209"/>
      <c r="E78" s="209">
        <f>SUM(E65:E77)</f>
        <v>31</v>
      </c>
      <c r="F78" s="209">
        <f>SUM(F65:F77)</f>
        <v>375.5</v>
      </c>
      <c r="G78" s="209"/>
      <c r="H78" s="209"/>
      <c r="I78" s="5"/>
      <c r="J78" s="5"/>
      <c r="K78" s="2"/>
      <c r="L78" s="2"/>
      <c r="M78" s="2"/>
      <c r="N78" s="2"/>
      <c r="O78" s="2"/>
      <c r="P78" s="2"/>
    </row>
    <row r="79" spans="1:16" ht="22.9" customHeight="1" thickBot="1" x14ac:dyDescent="0.35">
      <c r="A79" s="5"/>
      <c r="B79" s="43"/>
      <c r="C79" s="172" t="s">
        <v>67</v>
      </c>
      <c r="D79" s="172"/>
      <c r="E79" s="172">
        <f>E62+E78</f>
        <v>62.5</v>
      </c>
      <c r="F79" s="172" t="s">
        <v>68</v>
      </c>
      <c r="G79" s="172"/>
      <c r="H79" s="174"/>
      <c r="I79" s="5"/>
      <c r="J79" s="5"/>
      <c r="K79" s="2"/>
      <c r="L79" s="2"/>
      <c r="M79" s="2"/>
      <c r="N79" s="2"/>
      <c r="O79" s="2"/>
      <c r="P79" s="2"/>
    </row>
    <row r="80" spans="1:16" ht="22.9" customHeight="1" x14ac:dyDescent="0.3">
      <c r="A80" s="5"/>
      <c r="B80" s="295" t="s">
        <v>171</v>
      </c>
      <c r="C80" s="295"/>
      <c r="D80" s="5"/>
      <c r="E80" s="5"/>
      <c r="F80" s="5"/>
      <c r="G80" s="5"/>
      <c r="H80" s="5"/>
      <c r="I80" s="5"/>
      <c r="J80" s="5"/>
      <c r="K80" s="2"/>
      <c r="L80" s="2"/>
      <c r="M80" s="2"/>
      <c r="N80" s="2"/>
      <c r="O80" s="2"/>
      <c r="P80" s="2"/>
    </row>
    <row r="81" spans="1:16" ht="22.9" customHeight="1" thickBot="1" x14ac:dyDescent="0.35">
      <c r="A81" s="5"/>
      <c r="B81" s="293" t="s">
        <v>75</v>
      </c>
      <c r="C81" s="293"/>
      <c r="D81" s="5"/>
      <c r="E81" s="5"/>
      <c r="F81" s="5"/>
      <c r="G81" s="5"/>
      <c r="H81" s="5"/>
      <c r="I81" s="5"/>
      <c r="J81" s="5"/>
      <c r="K81" s="2"/>
      <c r="L81" s="2"/>
      <c r="M81" s="2"/>
      <c r="N81" s="2"/>
      <c r="O81" s="2"/>
      <c r="P81" s="2"/>
    </row>
    <row r="82" spans="1:16" ht="22.9" customHeight="1" x14ac:dyDescent="0.3">
      <c r="A82" s="5"/>
      <c r="B82" s="58" t="s">
        <v>0</v>
      </c>
      <c r="C82" s="47" t="s">
        <v>1</v>
      </c>
      <c r="D82" s="47" t="s">
        <v>2</v>
      </c>
      <c r="E82" s="47" t="s">
        <v>3</v>
      </c>
      <c r="F82" s="47" t="s">
        <v>44</v>
      </c>
      <c r="G82" s="48"/>
      <c r="H82" s="49"/>
      <c r="I82" s="5"/>
      <c r="J82" s="5"/>
      <c r="K82" s="2"/>
      <c r="L82" s="2"/>
      <c r="M82" s="2"/>
      <c r="N82" s="2"/>
      <c r="O82" s="2"/>
      <c r="P82" s="2"/>
    </row>
    <row r="83" spans="1:16" ht="22.9" customHeight="1" x14ac:dyDescent="0.3">
      <c r="A83" s="5"/>
      <c r="B83" s="15">
        <v>47313811</v>
      </c>
      <c r="C83" s="16" t="s">
        <v>45</v>
      </c>
      <c r="D83" s="16" t="s">
        <v>46</v>
      </c>
      <c r="E83" s="16">
        <v>2.5</v>
      </c>
      <c r="F83" s="16">
        <v>120</v>
      </c>
      <c r="G83" s="16"/>
      <c r="H83" s="17"/>
      <c r="I83" s="5"/>
      <c r="J83" s="5"/>
      <c r="K83" s="2"/>
      <c r="L83" s="2"/>
      <c r="M83" s="2"/>
      <c r="N83" s="2"/>
      <c r="O83" s="2"/>
      <c r="P83" s="2"/>
    </row>
    <row r="84" spans="1:16" ht="22.9" customHeight="1" thickBot="1" x14ac:dyDescent="0.35">
      <c r="A84" s="5"/>
      <c r="B84" s="50">
        <v>47313841</v>
      </c>
      <c r="C84" s="51" t="s">
        <v>47</v>
      </c>
      <c r="D84" s="51" t="s">
        <v>46</v>
      </c>
      <c r="E84" s="51">
        <v>2.5</v>
      </c>
      <c r="F84" s="51">
        <v>120</v>
      </c>
      <c r="G84" s="51"/>
      <c r="H84" s="52"/>
      <c r="I84" s="5"/>
      <c r="J84" s="5"/>
      <c r="K84" s="2"/>
      <c r="L84" s="2"/>
      <c r="M84" s="2"/>
      <c r="N84" s="2"/>
      <c r="O84" s="2"/>
      <c r="P84" s="2"/>
    </row>
    <row r="85" spans="1:16" ht="22.9" customHeight="1" thickBot="1" x14ac:dyDescent="0.35">
      <c r="A85" s="5"/>
      <c r="B85" s="5" t="s">
        <v>76</v>
      </c>
      <c r="C85" s="5"/>
      <c r="D85" s="5"/>
      <c r="E85" s="5"/>
      <c r="F85" s="5"/>
      <c r="G85" s="5"/>
      <c r="H85" s="5"/>
      <c r="I85" s="5"/>
      <c r="J85" s="5"/>
      <c r="K85" s="2"/>
      <c r="L85" s="2"/>
      <c r="M85" s="2"/>
      <c r="N85" s="2"/>
      <c r="O85" s="2"/>
      <c r="P85" s="2"/>
    </row>
    <row r="86" spans="1:16" ht="22.9" customHeight="1" thickBot="1" x14ac:dyDescent="0.35">
      <c r="A86" s="5"/>
      <c r="B86" s="6" t="s">
        <v>0</v>
      </c>
      <c r="C86" s="7" t="s">
        <v>1</v>
      </c>
      <c r="D86" s="7" t="s">
        <v>2</v>
      </c>
      <c r="E86" s="8" t="s">
        <v>3</v>
      </c>
      <c r="F86" s="7" t="s">
        <v>4</v>
      </c>
      <c r="G86" s="7" t="s">
        <v>5</v>
      </c>
      <c r="H86" s="8" t="s">
        <v>6</v>
      </c>
      <c r="I86" s="5"/>
      <c r="J86" s="5"/>
      <c r="K86" s="2"/>
      <c r="L86" s="2"/>
      <c r="M86" s="2"/>
      <c r="N86" s="2"/>
      <c r="O86" s="2"/>
      <c r="P86" s="2"/>
    </row>
    <row r="87" spans="1:16" ht="22.9" customHeight="1" x14ac:dyDescent="0.3">
      <c r="A87" s="5"/>
      <c r="B87" s="15">
        <v>47015000</v>
      </c>
      <c r="C87" s="16" t="s">
        <v>124</v>
      </c>
      <c r="D87" s="16" t="s">
        <v>125</v>
      </c>
      <c r="E87" s="38">
        <v>1</v>
      </c>
      <c r="F87" s="16">
        <v>13</v>
      </c>
      <c r="G87" s="53"/>
      <c r="H87" s="54"/>
      <c r="I87" s="5"/>
      <c r="J87" s="5"/>
      <c r="K87" s="2"/>
      <c r="L87" s="2"/>
      <c r="M87" s="2"/>
      <c r="N87" s="2"/>
      <c r="O87" s="2"/>
      <c r="P87" s="2"/>
    </row>
    <row r="88" spans="1:16" ht="22.9" customHeight="1" x14ac:dyDescent="0.3">
      <c r="A88" s="60"/>
      <c r="B88" s="9">
        <v>47313025</v>
      </c>
      <c r="C88" s="10" t="s">
        <v>121</v>
      </c>
      <c r="D88" s="10" t="s">
        <v>9</v>
      </c>
      <c r="E88" s="11">
        <v>1</v>
      </c>
      <c r="F88" s="10">
        <v>13</v>
      </c>
      <c r="G88" s="84"/>
      <c r="H88" s="85" t="s">
        <v>130</v>
      </c>
      <c r="I88" s="33"/>
      <c r="J88" s="5"/>
      <c r="K88" s="4"/>
      <c r="L88" s="2"/>
      <c r="M88" s="4"/>
      <c r="N88" s="2"/>
      <c r="O88" s="4"/>
      <c r="P88" s="3"/>
    </row>
    <row r="89" spans="1:16" ht="22.9" customHeight="1" x14ac:dyDescent="0.3">
      <c r="A89" s="60"/>
      <c r="B89" s="15">
        <v>47313701</v>
      </c>
      <c r="C89" s="16" t="s">
        <v>49</v>
      </c>
      <c r="D89" s="16" t="s">
        <v>9</v>
      </c>
      <c r="E89" s="17">
        <v>2</v>
      </c>
      <c r="F89" s="16">
        <v>26</v>
      </c>
      <c r="G89" s="53"/>
      <c r="H89" s="54"/>
      <c r="I89" s="5"/>
      <c r="J89" s="5"/>
      <c r="K89" s="2"/>
      <c r="L89" s="2"/>
      <c r="M89" s="2"/>
      <c r="N89" s="2"/>
      <c r="O89" s="2"/>
      <c r="P89" s="3"/>
    </row>
    <row r="90" spans="1:16" ht="22.9" customHeight="1" x14ac:dyDescent="0.3">
      <c r="A90" s="60"/>
      <c r="B90" s="15">
        <v>47312531</v>
      </c>
      <c r="C90" s="16" t="s">
        <v>39</v>
      </c>
      <c r="D90" s="16" t="s">
        <v>9</v>
      </c>
      <c r="E90" s="16">
        <v>3</v>
      </c>
      <c r="F90" s="16">
        <v>40</v>
      </c>
      <c r="G90" s="16"/>
      <c r="H90" s="17"/>
      <c r="I90" s="5"/>
      <c r="J90" s="5"/>
      <c r="K90" s="2"/>
      <c r="L90" s="2"/>
      <c r="M90" s="2"/>
      <c r="N90" s="2"/>
      <c r="O90" s="2"/>
      <c r="P90" s="3"/>
    </row>
    <row r="91" spans="1:16" ht="22.9" customHeight="1" x14ac:dyDescent="0.3">
      <c r="A91" s="60"/>
      <c r="B91" s="15">
        <v>47313722</v>
      </c>
      <c r="C91" s="16" t="s">
        <v>48</v>
      </c>
      <c r="D91" s="16" t="s">
        <v>9</v>
      </c>
      <c r="E91" s="17">
        <v>2.5</v>
      </c>
      <c r="F91" s="16">
        <v>32.5</v>
      </c>
      <c r="G91" s="16"/>
      <c r="H91" s="17"/>
      <c r="I91" s="5"/>
      <c r="J91" s="5"/>
      <c r="K91" s="2"/>
      <c r="L91" s="2"/>
      <c r="M91" s="2"/>
      <c r="N91" s="2"/>
      <c r="O91" s="2"/>
      <c r="P91" s="3"/>
    </row>
    <row r="92" spans="1:16" ht="22.9" customHeight="1" x14ac:dyDescent="0.3">
      <c r="A92" s="60"/>
      <c r="B92" s="15">
        <v>47313770</v>
      </c>
      <c r="C92" s="16" t="s">
        <v>55</v>
      </c>
      <c r="D92" s="16" t="s">
        <v>7</v>
      </c>
      <c r="E92" s="16">
        <v>4</v>
      </c>
      <c r="F92" s="16">
        <v>52</v>
      </c>
      <c r="G92" s="16"/>
      <c r="H92" s="17"/>
      <c r="I92" s="5"/>
      <c r="J92" s="5"/>
      <c r="K92" s="2"/>
      <c r="L92" s="2"/>
      <c r="M92" s="2"/>
      <c r="N92" s="2"/>
      <c r="O92" s="2"/>
      <c r="P92" s="3"/>
    </row>
    <row r="93" spans="1:16" ht="22.9" customHeight="1" x14ac:dyDescent="0.3">
      <c r="A93" s="60"/>
      <c r="B93" s="75">
        <v>47314771</v>
      </c>
      <c r="C93" s="76" t="s">
        <v>103</v>
      </c>
      <c r="D93" s="76" t="s">
        <v>9</v>
      </c>
      <c r="E93" s="76">
        <v>3</v>
      </c>
      <c r="F93" s="76">
        <v>39</v>
      </c>
      <c r="G93" s="61"/>
      <c r="H93" s="14"/>
      <c r="I93" s="5"/>
      <c r="J93" s="5"/>
      <c r="K93" s="2"/>
      <c r="L93" s="2"/>
      <c r="M93" s="2"/>
      <c r="N93" s="2"/>
      <c r="O93" s="2"/>
      <c r="P93" s="3"/>
    </row>
    <row r="94" spans="1:16" ht="22.9" customHeight="1" thickBot="1" x14ac:dyDescent="0.35">
      <c r="A94" s="60"/>
      <c r="B94" s="15">
        <v>47313723</v>
      </c>
      <c r="C94" s="16" t="s">
        <v>91</v>
      </c>
      <c r="D94" s="16" t="s">
        <v>7</v>
      </c>
      <c r="E94" s="17">
        <v>7</v>
      </c>
      <c r="F94" s="16">
        <v>94</v>
      </c>
      <c r="G94" s="16"/>
      <c r="H94" s="17"/>
      <c r="I94" s="5"/>
      <c r="J94" s="5"/>
      <c r="K94" s="2"/>
      <c r="L94" s="2"/>
      <c r="M94" s="2"/>
      <c r="N94" s="2"/>
      <c r="O94" s="2"/>
      <c r="P94" s="3"/>
    </row>
    <row r="95" spans="1:16" ht="22.9" customHeight="1" thickBot="1" x14ac:dyDescent="0.35">
      <c r="A95" s="60"/>
      <c r="B95" s="62"/>
      <c r="C95" s="63" t="s">
        <v>69</v>
      </c>
      <c r="D95" s="63"/>
      <c r="E95" s="64">
        <f>SUM(E87:E94)</f>
        <v>23.5</v>
      </c>
      <c r="F95" s="63">
        <v>341</v>
      </c>
      <c r="G95" s="63"/>
      <c r="H95" s="66"/>
      <c r="I95" s="33"/>
      <c r="J95" s="5"/>
      <c r="K95" s="4"/>
      <c r="L95" s="2"/>
      <c r="M95" s="4"/>
      <c r="N95" s="2"/>
      <c r="O95" s="4"/>
      <c r="P95" s="3"/>
    </row>
    <row r="96" spans="1:16" ht="22.9" customHeight="1" thickTop="1" thickBot="1" x14ac:dyDescent="0.35">
      <c r="A96" s="60"/>
      <c r="B96" s="92"/>
      <c r="C96" s="93" t="s">
        <v>183</v>
      </c>
      <c r="D96" s="93"/>
      <c r="E96" s="94">
        <f>E95+E84</f>
        <v>26</v>
      </c>
      <c r="F96" s="93"/>
      <c r="G96" s="93"/>
      <c r="H96" s="96"/>
      <c r="I96" s="33"/>
      <c r="J96" s="5"/>
      <c r="K96" s="4"/>
      <c r="L96" s="2"/>
      <c r="M96" s="4"/>
      <c r="N96" s="2"/>
      <c r="O96" s="4"/>
      <c r="P96" s="3"/>
    </row>
    <row r="97" spans="1:16" ht="22.9" customHeight="1" thickBot="1" x14ac:dyDescent="0.35">
      <c r="A97" s="5"/>
      <c r="B97" s="6" t="s">
        <v>53</v>
      </c>
      <c r="C97" s="7"/>
      <c r="D97" s="67"/>
      <c r="E97" s="67"/>
      <c r="F97" s="67"/>
      <c r="G97" s="67"/>
      <c r="H97" s="68"/>
      <c r="I97" s="297"/>
      <c r="J97" s="297"/>
      <c r="K97" s="298"/>
      <c r="L97" s="298"/>
      <c r="M97" s="298"/>
      <c r="N97" s="298"/>
      <c r="O97" s="299"/>
      <c r="P97" s="299"/>
    </row>
    <row r="98" spans="1:16" ht="22.9" customHeight="1" x14ac:dyDescent="0.3">
      <c r="A98" s="5"/>
      <c r="B98" s="9">
        <v>47314521</v>
      </c>
      <c r="C98" s="10" t="s">
        <v>86</v>
      </c>
      <c r="D98" s="10" t="s">
        <v>63</v>
      </c>
      <c r="E98" s="108">
        <v>2</v>
      </c>
      <c r="F98" s="108">
        <v>26</v>
      </c>
      <c r="G98" s="10"/>
      <c r="H98" s="11"/>
      <c r="I98" s="5"/>
      <c r="J98" s="5"/>
      <c r="K98" s="2"/>
      <c r="L98" s="2"/>
      <c r="M98" s="2"/>
      <c r="N98" s="2"/>
      <c r="O98" s="2"/>
      <c r="P98" s="2"/>
    </row>
    <row r="99" spans="1:16" ht="22.9" customHeight="1" x14ac:dyDescent="0.3">
      <c r="A99" s="5"/>
      <c r="B99" s="16">
        <v>47314780</v>
      </c>
      <c r="C99" s="16" t="s">
        <v>190</v>
      </c>
      <c r="D99" s="16" t="s">
        <v>63</v>
      </c>
      <c r="E99" s="110">
        <v>2</v>
      </c>
      <c r="F99" s="110">
        <v>26</v>
      </c>
      <c r="G99" s="16"/>
      <c r="H99" s="16"/>
      <c r="I99" s="16"/>
      <c r="J99" s="5"/>
      <c r="K99" s="2"/>
      <c r="L99" s="2"/>
      <c r="M99" s="2"/>
      <c r="N99" s="2"/>
      <c r="O99" s="2"/>
      <c r="P99" s="2"/>
    </row>
    <row r="100" spans="1:16" ht="22.9" customHeight="1" x14ac:dyDescent="0.3">
      <c r="A100" s="5"/>
      <c r="B100" s="16">
        <v>47313020</v>
      </c>
      <c r="C100" s="16" t="s">
        <v>102</v>
      </c>
      <c r="D100" s="16" t="s">
        <v>63</v>
      </c>
      <c r="E100" s="110">
        <v>2</v>
      </c>
      <c r="F100" s="110">
        <v>26</v>
      </c>
      <c r="G100" s="16"/>
      <c r="H100" s="16"/>
      <c r="I100" s="5"/>
      <c r="J100" s="5"/>
      <c r="K100" s="2"/>
      <c r="L100" s="2"/>
      <c r="M100" s="2"/>
      <c r="N100" s="2"/>
      <c r="O100" s="2"/>
      <c r="P100" s="2"/>
    </row>
    <row r="101" spans="1:16" ht="22.9" customHeight="1" x14ac:dyDescent="0.3">
      <c r="A101" s="5"/>
      <c r="B101" s="16"/>
      <c r="C101" s="209" t="s">
        <v>69</v>
      </c>
      <c r="D101" s="209"/>
      <c r="E101" s="210">
        <f>E96+E98</f>
        <v>28</v>
      </c>
      <c r="F101" s="210">
        <v>367</v>
      </c>
      <c r="G101" s="209"/>
      <c r="H101" s="209"/>
      <c r="I101" s="5"/>
      <c r="J101" s="5"/>
      <c r="K101" s="2"/>
      <c r="L101" s="2"/>
      <c r="M101" s="2"/>
      <c r="N101" s="2"/>
      <c r="O101" s="2"/>
      <c r="P101" s="2"/>
    </row>
    <row r="102" spans="1:16" ht="22.9" customHeight="1" thickBot="1" x14ac:dyDescent="0.35">
      <c r="A102" s="5"/>
      <c r="B102" s="295" t="s">
        <v>172</v>
      </c>
      <c r="C102" s="295"/>
      <c r="D102" s="5"/>
      <c r="E102" s="163"/>
      <c r="F102" s="163"/>
      <c r="G102" s="5"/>
      <c r="H102" s="5"/>
      <c r="I102" s="5"/>
      <c r="J102" s="5"/>
      <c r="K102" s="2"/>
      <c r="L102" s="2"/>
      <c r="M102" s="2"/>
      <c r="N102" s="2"/>
      <c r="O102" s="2"/>
      <c r="P102" s="2"/>
    </row>
    <row r="103" spans="1:16" ht="22.9" customHeight="1" x14ac:dyDescent="0.3">
      <c r="A103" s="5"/>
      <c r="B103" s="58" t="s">
        <v>0</v>
      </c>
      <c r="C103" s="47" t="s">
        <v>1</v>
      </c>
      <c r="D103" s="47" t="s">
        <v>2</v>
      </c>
      <c r="E103" s="47" t="s">
        <v>3</v>
      </c>
      <c r="F103" s="47" t="s">
        <v>4</v>
      </c>
      <c r="G103" s="47" t="s">
        <v>5</v>
      </c>
      <c r="H103" s="70" t="s">
        <v>6</v>
      </c>
      <c r="I103" s="5"/>
      <c r="J103" s="5"/>
      <c r="K103" s="2"/>
      <c r="L103" s="2"/>
      <c r="M103" s="2"/>
      <c r="N103" s="2"/>
      <c r="O103" s="2"/>
      <c r="P103" s="2"/>
    </row>
    <row r="104" spans="1:16" ht="22.9" customHeight="1" x14ac:dyDescent="0.3">
      <c r="A104" s="5"/>
      <c r="B104" s="15">
        <v>47313033</v>
      </c>
      <c r="C104" s="16" t="s">
        <v>109</v>
      </c>
      <c r="D104" s="16" t="s">
        <v>9</v>
      </c>
      <c r="E104" s="16">
        <v>2</v>
      </c>
      <c r="F104" s="16">
        <v>26</v>
      </c>
      <c r="G104" s="16"/>
      <c r="H104" s="17" t="s">
        <v>176</v>
      </c>
      <c r="I104" s="5"/>
      <c r="J104" s="5"/>
      <c r="K104" s="2"/>
      <c r="L104" s="2"/>
      <c r="M104" s="2"/>
      <c r="N104" s="2"/>
      <c r="O104" s="2"/>
      <c r="P104" s="2"/>
    </row>
    <row r="105" spans="1:16" ht="22.9" customHeight="1" x14ac:dyDescent="0.3">
      <c r="A105" s="5"/>
      <c r="B105" s="15">
        <v>47313040</v>
      </c>
      <c r="C105" s="16" t="s">
        <v>108</v>
      </c>
      <c r="D105" s="16" t="s">
        <v>7</v>
      </c>
      <c r="E105" s="16">
        <v>2</v>
      </c>
      <c r="F105" s="16">
        <v>20</v>
      </c>
      <c r="G105" s="16"/>
      <c r="H105" s="17"/>
      <c r="I105" s="5"/>
      <c r="J105" s="5"/>
      <c r="K105" s="2"/>
      <c r="L105" s="2"/>
      <c r="M105" s="2"/>
      <c r="N105" s="2"/>
      <c r="O105" s="2"/>
      <c r="P105" s="2"/>
    </row>
    <row r="106" spans="1:16" ht="22.9" customHeight="1" x14ac:dyDescent="0.3">
      <c r="A106" s="5"/>
      <c r="B106" s="15">
        <v>47313761</v>
      </c>
      <c r="C106" s="16" t="s">
        <v>55</v>
      </c>
      <c r="D106" s="16" t="s">
        <v>7</v>
      </c>
      <c r="E106" s="16">
        <v>4</v>
      </c>
      <c r="F106" s="16">
        <v>52</v>
      </c>
      <c r="G106" s="16"/>
      <c r="H106" s="17"/>
      <c r="I106" s="5"/>
      <c r="J106" s="5"/>
      <c r="K106" s="2"/>
      <c r="L106" s="2"/>
      <c r="M106" s="2"/>
      <c r="N106" s="2"/>
      <c r="O106" s="2"/>
      <c r="P106" s="2"/>
    </row>
    <row r="107" spans="1:16" ht="22.9" customHeight="1" x14ac:dyDescent="0.3">
      <c r="A107" s="5"/>
      <c r="B107" s="15">
        <v>47314631</v>
      </c>
      <c r="C107" s="16" t="s">
        <v>56</v>
      </c>
      <c r="D107" s="16" t="s">
        <v>9</v>
      </c>
      <c r="E107" s="16">
        <v>2</v>
      </c>
      <c r="F107" s="16">
        <v>26</v>
      </c>
      <c r="G107" s="16"/>
      <c r="H107" s="17"/>
      <c r="I107" s="5"/>
      <c r="J107" s="5"/>
      <c r="K107" s="2"/>
      <c r="L107" s="2"/>
      <c r="M107" s="2"/>
      <c r="N107" s="2"/>
      <c r="O107" s="2"/>
      <c r="P107" s="2"/>
    </row>
    <row r="108" spans="1:16" ht="22.9" customHeight="1" x14ac:dyDescent="0.3">
      <c r="A108" s="5"/>
      <c r="B108" s="15">
        <v>47312605</v>
      </c>
      <c r="C108" s="16" t="s">
        <v>97</v>
      </c>
      <c r="D108" s="16" t="s">
        <v>9</v>
      </c>
      <c r="E108" s="16">
        <v>1</v>
      </c>
      <c r="F108" s="16">
        <v>14</v>
      </c>
      <c r="G108" s="16"/>
      <c r="H108" s="17"/>
      <c r="I108" s="5"/>
      <c r="J108" s="5"/>
      <c r="K108" s="2"/>
      <c r="L108" s="2"/>
      <c r="M108" s="2"/>
      <c r="N108" s="2"/>
      <c r="O108" s="2"/>
      <c r="P108" s="2"/>
    </row>
    <row r="109" spans="1:16" ht="22.9" customHeight="1" x14ac:dyDescent="0.3">
      <c r="A109" s="158"/>
      <c r="B109" s="15">
        <v>47313711</v>
      </c>
      <c r="C109" s="16" t="s">
        <v>50</v>
      </c>
      <c r="D109" s="16" t="s">
        <v>7</v>
      </c>
      <c r="E109" s="17">
        <v>2</v>
      </c>
      <c r="F109" s="16">
        <v>26</v>
      </c>
      <c r="G109" s="16"/>
      <c r="H109" s="17"/>
      <c r="I109" s="158"/>
      <c r="J109" s="158"/>
      <c r="K109" s="2"/>
      <c r="L109" s="2"/>
      <c r="M109" s="2"/>
      <c r="N109" s="2"/>
      <c r="O109" s="2"/>
      <c r="P109" s="2"/>
    </row>
    <row r="110" spans="1:16" ht="22.9" customHeight="1" x14ac:dyDescent="0.3">
      <c r="A110" s="5"/>
      <c r="B110" s="15">
        <v>47313724</v>
      </c>
      <c r="C110" s="16" t="s">
        <v>92</v>
      </c>
      <c r="D110" s="16" t="s">
        <v>7</v>
      </c>
      <c r="E110" s="16">
        <v>7</v>
      </c>
      <c r="F110" s="16">
        <v>94</v>
      </c>
      <c r="G110" s="16"/>
      <c r="H110" s="17"/>
      <c r="I110" s="5"/>
      <c r="J110" s="5"/>
      <c r="K110" s="2"/>
      <c r="L110" s="2"/>
      <c r="M110" s="2"/>
      <c r="N110" s="2"/>
      <c r="O110" s="2"/>
      <c r="P110" s="2"/>
    </row>
    <row r="111" spans="1:16" ht="22.9" customHeight="1" x14ac:dyDescent="0.3">
      <c r="A111" s="159"/>
      <c r="B111" s="15">
        <v>47313077</v>
      </c>
      <c r="C111" s="16" t="s">
        <v>120</v>
      </c>
      <c r="D111" s="16" t="s">
        <v>9</v>
      </c>
      <c r="E111" s="16">
        <v>3</v>
      </c>
      <c r="F111" s="16">
        <v>39</v>
      </c>
      <c r="G111" s="16"/>
      <c r="H111" s="17"/>
      <c r="I111" s="159"/>
      <c r="J111" s="159"/>
      <c r="K111" s="2"/>
      <c r="L111" s="2"/>
      <c r="M111" s="2"/>
      <c r="N111" s="2"/>
      <c r="O111" s="2"/>
      <c r="P111" s="2"/>
    </row>
    <row r="112" spans="1:16" ht="22.9" customHeight="1" x14ac:dyDescent="0.3">
      <c r="A112" s="5"/>
      <c r="B112" s="15">
        <v>47314777</v>
      </c>
      <c r="C112" s="61" t="s">
        <v>107</v>
      </c>
      <c r="D112" s="61" t="s">
        <v>9</v>
      </c>
      <c r="E112" s="61">
        <v>3</v>
      </c>
      <c r="F112" s="61">
        <v>39</v>
      </c>
      <c r="G112" s="61"/>
      <c r="H112" s="14"/>
      <c r="I112" s="5"/>
      <c r="J112" s="5"/>
      <c r="K112" s="2"/>
      <c r="L112" s="2"/>
      <c r="M112" s="2"/>
      <c r="N112" s="2"/>
      <c r="O112" s="2"/>
      <c r="P112" s="2"/>
    </row>
    <row r="113" spans="1:16" ht="22.9" customHeight="1" x14ac:dyDescent="0.3">
      <c r="A113" s="5"/>
      <c r="B113" s="15">
        <v>47313781</v>
      </c>
      <c r="C113" s="16" t="s">
        <v>51</v>
      </c>
      <c r="D113" s="16" t="s">
        <v>9</v>
      </c>
      <c r="E113" s="17">
        <v>1</v>
      </c>
      <c r="F113" s="16">
        <v>14</v>
      </c>
      <c r="G113" s="53"/>
      <c r="H113" s="54"/>
      <c r="I113" s="5"/>
      <c r="J113" s="5"/>
      <c r="K113" s="2"/>
      <c r="L113" s="2"/>
      <c r="M113" s="2"/>
      <c r="N113" s="2"/>
      <c r="O113" s="2"/>
      <c r="P113" s="2"/>
    </row>
    <row r="114" spans="1:16" ht="22.9" customHeight="1" x14ac:dyDescent="0.3">
      <c r="A114" s="5"/>
      <c r="B114" s="15">
        <v>47313731</v>
      </c>
      <c r="C114" s="16" t="s">
        <v>87</v>
      </c>
      <c r="D114" s="16" t="s">
        <v>9</v>
      </c>
      <c r="E114" s="16">
        <v>2</v>
      </c>
      <c r="F114" s="16">
        <v>26</v>
      </c>
      <c r="G114" s="16"/>
      <c r="H114" s="17"/>
      <c r="I114" s="5"/>
      <c r="J114" s="5"/>
      <c r="K114" s="2"/>
      <c r="L114" s="2"/>
      <c r="M114" s="2"/>
      <c r="N114" s="2"/>
      <c r="O114" s="2"/>
      <c r="P114" s="2"/>
    </row>
    <row r="115" spans="1:16" ht="22.9" customHeight="1" thickBot="1" x14ac:dyDescent="0.35">
      <c r="A115" s="5"/>
      <c r="B115" s="22"/>
      <c r="C115" s="23" t="s">
        <v>57</v>
      </c>
      <c r="D115" s="23"/>
      <c r="E115" s="23">
        <f>SUM(E104:E114)</f>
        <v>29</v>
      </c>
      <c r="F115" s="23">
        <v>345</v>
      </c>
      <c r="G115" s="23"/>
      <c r="H115" s="24"/>
      <c r="I115" s="5"/>
      <c r="J115" s="5"/>
      <c r="K115" s="2"/>
      <c r="L115" s="2"/>
      <c r="M115" s="2"/>
      <c r="N115" s="2"/>
      <c r="O115" s="2"/>
      <c r="P115" s="2"/>
    </row>
    <row r="116" spans="1:16" ht="22.9" customHeight="1" thickBot="1" x14ac:dyDescent="0.35">
      <c r="A116" s="5"/>
      <c r="B116" s="6" t="s">
        <v>53</v>
      </c>
      <c r="C116" s="7"/>
      <c r="D116" s="67"/>
      <c r="E116" s="67"/>
      <c r="F116" s="67"/>
      <c r="G116" s="67"/>
      <c r="H116" s="68"/>
      <c r="I116" s="5"/>
      <c r="J116" s="5"/>
      <c r="K116" s="2"/>
      <c r="L116" s="2"/>
      <c r="M116" s="2"/>
      <c r="N116" s="2"/>
      <c r="O116" s="2"/>
      <c r="P116" s="2"/>
    </row>
    <row r="117" spans="1:16" ht="22.9" customHeight="1" x14ac:dyDescent="0.3">
      <c r="A117" s="5"/>
      <c r="B117" s="9">
        <v>47314522</v>
      </c>
      <c r="C117" s="10" t="s">
        <v>73</v>
      </c>
      <c r="D117" s="10" t="s">
        <v>63</v>
      </c>
      <c r="E117" s="10">
        <v>2</v>
      </c>
      <c r="F117" s="10">
        <v>26</v>
      </c>
      <c r="G117" s="10"/>
      <c r="H117" s="11"/>
      <c r="I117" s="5"/>
      <c r="J117" s="5"/>
      <c r="K117" s="2"/>
      <c r="L117" s="2"/>
      <c r="M117" s="2"/>
      <c r="N117" s="2"/>
      <c r="O117" s="2"/>
      <c r="P117" s="2"/>
    </row>
    <row r="118" spans="1:16" ht="22.9" customHeight="1" x14ac:dyDescent="0.3">
      <c r="A118" s="5"/>
      <c r="B118" s="16">
        <v>47314781</v>
      </c>
      <c r="C118" s="16" t="s">
        <v>190</v>
      </c>
      <c r="D118" s="16" t="s">
        <v>63</v>
      </c>
      <c r="E118" s="148">
        <v>2</v>
      </c>
      <c r="F118" s="16">
        <v>26</v>
      </c>
      <c r="G118" s="16"/>
      <c r="H118" s="16"/>
      <c r="I118" s="16"/>
      <c r="J118" s="5"/>
      <c r="K118" s="2"/>
      <c r="L118" s="2"/>
      <c r="M118" s="2"/>
      <c r="N118" s="2"/>
      <c r="O118" s="2"/>
      <c r="P118" s="2"/>
    </row>
    <row r="119" spans="1:16" ht="22.9" customHeight="1" x14ac:dyDescent="0.3">
      <c r="A119" s="5"/>
      <c r="B119" s="16">
        <v>47313021</v>
      </c>
      <c r="C119" s="16" t="s">
        <v>102</v>
      </c>
      <c r="D119" s="16" t="s">
        <v>63</v>
      </c>
      <c r="E119" s="16">
        <v>2</v>
      </c>
      <c r="F119" s="16">
        <v>26</v>
      </c>
      <c r="G119" s="16"/>
      <c r="H119" s="16"/>
      <c r="I119" s="5"/>
      <c r="J119" s="5"/>
      <c r="K119" s="2"/>
      <c r="L119" s="2"/>
      <c r="M119" s="2"/>
      <c r="N119" s="2"/>
      <c r="O119" s="2"/>
      <c r="P119" s="2"/>
    </row>
    <row r="120" spans="1:16" ht="22.9" customHeight="1" x14ac:dyDescent="0.3">
      <c r="A120" s="5"/>
      <c r="B120" s="16"/>
      <c r="C120" s="209" t="s">
        <v>65</v>
      </c>
      <c r="D120" s="209"/>
      <c r="E120" s="209">
        <f>E115+E117</f>
        <v>31</v>
      </c>
      <c r="F120" s="209"/>
      <c r="G120" s="209"/>
      <c r="H120" s="209"/>
      <c r="I120" s="71"/>
      <c r="J120" s="5"/>
      <c r="K120" s="2"/>
      <c r="L120" s="2"/>
      <c r="M120" s="2"/>
      <c r="N120" s="2"/>
      <c r="O120" s="2"/>
      <c r="P120" s="2"/>
    </row>
    <row r="121" spans="1:16" ht="22.9" customHeight="1" x14ac:dyDescent="0.3">
      <c r="A121" s="5"/>
      <c r="B121" s="16"/>
      <c r="C121" s="178" t="s">
        <v>72</v>
      </c>
      <c r="D121" s="178"/>
      <c r="E121" s="211">
        <f>E120+E101</f>
        <v>59</v>
      </c>
      <c r="F121" s="178">
        <v>371</v>
      </c>
      <c r="G121" s="178"/>
      <c r="H121" s="178"/>
      <c r="I121" s="5"/>
      <c r="J121" s="5"/>
      <c r="K121" s="2"/>
      <c r="L121" s="2"/>
      <c r="M121" s="2"/>
      <c r="N121" s="2"/>
      <c r="O121" s="2"/>
      <c r="P121" s="2"/>
    </row>
    <row r="122" spans="1:16" ht="22.9" customHeight="1" x14ac:dyDescent="0.3">
      <c r="A122" s="5"/>
      <c r="B122" s="295" t="s">
        <v>173</v>
      </c>
      <c r="C122" s="295"/>
      <c r="D122" s="300"/>
      <c r="E122" s="300"/>
      <c r="F122" s="300"/>
      <c r="G122" s="300"/>
      <c r="H122" s="300"/>
      <c r="I122" s="5"/>
      <c r="J122" s="5"/>
      <c r="K122" s="2"/>
      <c r="L122" s="2"/>
      <c r="M122" s="2"/>
      <c r="N122" s="2"/>
      <c r="O122" s="2"/>
      <c r="P122" s="2"/>
    </row>
    <row r="123" spans="1:16" ht="22.9" customHeight="1" thickBot="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"/>
      <c r="L123" s="2"/>
      <c r="M123" s="2"/>
      <c r="N123" s="2"/>
      <c r="O123" s="2"/>
      <c r="P123" s="2"/>
    </row>
    <row r="124" spans="1:16" ht="22.9" customHeight="1" x14ac:dyDescent="0.3">
      <c r="A124" s="5"/>
      <c r="B124" s="58" t="s">
        <v>0</v>
      </c>
      <c r="C124" s="47" t="s">
        <v>1</v>
      </c>
      <c r="D124" s="47" t="s">
        <v>2</v>
      </c>
      <c r="E124" s="47" t="s">
        <v>3</v>
      </c>
      <c r="F124" s="47" t="s">
        <v>44</v>
      </c>
      <c r="G124" s="48"/>
      <c r="H124" s="49"/>
      <c r="I124" s="5"/>
      <c r="J124" s="5"/>
      <c r="K124" s="2"/>
      <c r="L124" s="2"/>
      <c r="M124" s="2"/>
      <c r="N124" s="2"/>
      <c r="O124" s="2"/>
      <c r="P124" s="2"/>
    </row>
    <row r="125" spans="1:16" ht="22.9" customHeight="1" x14ac:dyDescent="0.3">
      <c r="A125" s="5"/>
      <c r="B125" s="15">
        <v>47313811</v>
      </c>
      <c r="C125" s="16" t="s">
        <v>58</v>
      </c>
      <c r="D125" s="16" t="s">
        <v>46</v>
      </c>
      <c r="E125" s="16">
        <v>0</v>
      </c>
      <c r="F125" s="16">
        <v>120</v>
      </c>
      <c r="G125" s="16"/>
      <c r="H125" s="17"/>
      <c r="I125" s="5"/>
      <c r="J125" s="5"/>
      <c r="K125" s="2"/>
      <c r="L125" s="2"/>
      <c r="M125" s="2"/>
      <c r="N125" s="2"/>
      <c r="O125" s="2"/>
      <c r="P125" s="2"/>
    </row>
    <row r="126" spans="1:16" ht="22.9" customHeight="1" x14ac:dyDescent="0.3">
      <c r="A126" s="5"/>
      <c r="B126" s="15">
        <v>47313841</v>
      </c>
      <c r="C126" s="16" t="s">
        <v>59</v>
      </c>
      <c r="D126" s="16" t="s">
        <v>46</v>
      </c>
      <c r="E126" s="16">
        <v>2.5</v>
      </c>
      <c r="F126" s="16">
        <v>120</v>
      </c>
      <c r="G126" s="301" t="s">
        <v>127</v>
      </c>
      <c r="H126" s="302"/>
      <c r="I126" s="5"/>
      <c r="J126" s="5"/>
      <c r="K126" s="2"/>
      <c r="L126" s="2"/>
      <c r="M126" s="2"/>
      <c r="N126" s="2"/>
      <c r="O126" s="2"/>
      <c r="P126" s="2"/>
    </row>
    <row r="127" spans="1:16" ht="22.9" customHeight="1" x14ac:dyDescent="0.3">
      <c r="A127" s="5"/>
      <c r="B127" s="26">
        <v>47310009</v>
      </c>
      <c r="C127" s="27" t="s">
        <v>128</v>
      </c>
      <c r="D127" s="27" t="s">
        <v>46</v>
      </c>
      <c r="E127" s="27">
        <v>2.5</v>
      </c>
      <c r="F127" s="27">
        <v>120</v>
      </c>
      <c r="G127" s="303"/>
      <c r="H127" s="304"/>
      <c r="I127" s="5"/>
      <c r="J127" s="5"/>
      <c r="K127" s="2"/>
      <c r="L127" s="2"/>
      <c r="M127" s="2"/>
      <c r="N127" s="2"/>
      <c r="O127" s="2"/>
      <c r="P127" s="2"/>
    </row>
    <row r="128" spans="1:16" ht="22.9" customHeight="1" x14ac:dyDescent="0.3">
      <c r="A128" s="5"/>
      <c r="B128" s="15">
        <v>47313861</v>
      </c>
      <c r="C128" s="16" t="s">
        <v>60</v>
      </c>
      <c r="D128" s="16" t="s">
        <v>46</v>
      </c>
      <c r="E128" s="16">
        <v>6</v>
      </c>
      <c r="F128" s="16">
        <v>280</v>
      </c>
      <c r="G128" s="16"/>
      <c r="H128" s="17"/>
      <c r="I128" s="5"/>
      <c r="J128" s="5"/>
      <c r="K128" s="2"/>
      <c r="L128" s="2"/>
      <c r="M128" s="2"/>
      <c r="N128" s="2"/>
      <c r="O128" s="2"/>
      <c r="P128" s="2"/>
    </row>
    <row r="129" spans="1:16" ht="22.9" customHeight="1" x14ac:dyDescent="0.3">
      <c r="A129" s="5"/>
      <c r="B129" s="15">
        <v>47313851</v>
      </c>
      <c r="C129" s="16" t="s">
        <v>61</v>
      </c>
      <c r="D129" s="16" t="s">
        <v>46</v>
      </c>
      <c r="E129" s="16">
        <v>2.5</v>
      </c>
      <c r="F129" s="38">
        <v>120</v>
      </c>
      <c r="G129" s="10"/>
      <c r="H129" s="296"/>
      <c r="I129" s="296"/>
      <c r="J129" s="5"/>
      <c r="K129" s="2"/>
      <c r="L129" s="2"/>
      <c r="M129" s="2"/>
      <c r="N129" s="2"/>
      <c r="O129" s="2"/>
      <c r="P129" s="2"/>
    </row>
    <row r="130" spans="1:16" ht="22.9" customHeight="1" thickBot="1" x14ac:dyDescent="0.35">
      <c r="A130" s="5"/>
      <c r="B130" s="26">
        <v>47313831</v>
      </c>
      <c r="C130" s="27" t="s">
        <v>62</v>
      </c>
      <c r="D130" s="27" t="s">
        <v>46</v>
      </c>
      <c r="E130" s="27">
        <v>6</v>
      </c>
      <c r="F130" s="90">
        <v>280</v>
      </c>
      <c r="G130" s="16"/>
      <c r="H130" s="89"/>
      <c r="J130" s="5"/>
      <c r="K130" s="2"/>
      <c r="L130" s="2"/>
      <c r="M130" s="2"/>
      <c r="N130" s="2"/>
      <c r="O130" s="2"/>
      <c r="P130" s="2"/>
    </row>
    <row r="131" spans="1:16" ht="22.9" customHeight="1" thickBot="1" x14ac:dyDescent="0.35">
      <c r="A131" s="5"/>
      <c r="B131" s="73"/>
      <c r="C131" s="213" t="s">
        <v>210</v>
      </c>
      <c r="D131" s="213"/>
      <c r="E131" s="213">
        <v>17</v>
      </c>
      <c r="F131" s="213"/>
      <c r="G131" s="214"/>
      <c r="H131" s="214"/>
      <c r="I131" s="5"/>
      <c r="J131" s="5"/>
      <c r="K131" s="2"/>
      <c r="L131" s="2"/>
      <c r="M131" s="2"/>
      <c r="N131" s="2"/>
      <c r="O131" s="2"/>
      <c r="P131" s="2"/>
    </row>
    <row r="132" spans="1:16" ht="22.9" customHeight="1" thickBot="1" x14ac:dyDescent="0.35">
      <c r="A132" s="164"/>
      <c r="B132" s="212"/>
      <c r="C132" s="209" t="s">
        <v>211</v>
      </c>
      <c r="D132" s="209"/>
      <c r="E132" s="215">
        <f>E131+E121+E79+E38</f>
        <v>196.5</v>
      </c>
      <c r="F132" s="209"/>
      <c r="G132" s="209"/>
      <c r="H132" s="209"/>
      <c r="I132" s="164"/>
      <c r="J132" s="164"/>
      <c r="K132" s="2"/>
      <c r="L132" s="2"/>
      <c r="M132" s="2"/>
      <c r="N132" s="2"/>
      <c r="O132" s="2"/>
      <c r="P132" s="2"/>
    </row>
    <row r="133" spans="1:16" ht="22.9" customHeight="1" thickBot="1" x14ac:dyDescent="0.35">
      <c r="A133" s="164"/>
      <c r="B133" s="212"/>
      <c r="C133" s="209" t="s">
        <v>74</v>
      </c>
      <c r="D133" s="209"/>
      <c r="E133" s="209">
        <v>2</v>
      </c>
      <c r="F133" s="209"/>
      <c r="G133" s="209"/>
      <c r="H133" s="209"/>
      <c r="I133" s="164"/>
      <c r="J133" s="164"/>
      <c r="K133" s="2"/>
      <c r="L133" s="2"/>
      <c r="M133" s="2"/>
      <c r="N133" s="2"/>
      <c r="O133" s="2"/>
      <c r="P133" s="2"/>
    </row>
    <row r="134" spans="1:16" ht="22.9" customHeight="1" thickBot="1" x14ac:dyDescent="0.35">
      <c r="A134" s="164"/>
      <c r="B134" s="212"/>
      <c r="C134" s="209" t="s">
        <v>70</v>
      </c>
      <c r="D134" s="209"/>
      <c r="E134" s="215">
        <f>SUM(E132:E133)</f>
        <v>198.5</v>
      </c>
      <c r="F134" s="209"/>
      <c r="G134" s="209"/>
      <c r="H134" s="209"/>
      <c r="I134" s="164"/>
      <c r="J134" s="164"/>
      <c r="K134" s="2"/>
      <c r="L134" s="2"/>
      <c r="M134" s="2"/>
      <c r="N134" s="2"/>
      <c r="O134" s="2"/>
      <c r="P134" s="2"/>
    </row>
    <row r="135" spans="1:16" ht="22.9" customHeight="1" x14ac:dyDescent="0.3">
      <c r="A135" s="5"/>
      <c r="B135" s="5"/>
      <c r="C135" s="203"/>
      <c r="D135" s="203"/>
      <c r="E135" s="204"/>
      <c r="F135" s="5"/>
      <c r="G135" s="5"/>
      <c r="H135" s="5"/>
      <c r="I135" s="5"/>
      <c r="J135" s="5"/>
      <c r="K135" s="2"/>
      <c r="L135" s="2"/>
      <c r="M135" s="2"/>
      <c r="N135" s="2"/>
      <c r="O135" s="2"/>
      <c r="P135" s="2"/>
    </row>
    <row r="136" spans="1:16" ht="22.9" customHeight="1" x14ac:dyDescent="0.3">
      <c r="A136" s="5"/>
      <c r="B136" s="5"/>
      <c r="C136" s="203"/>
      <c r="D136" s="203"/>
      <c r="E136" s="205"/>
      <c r="F136" s="5"/>
      <c r="G136" s="5"/>
      <c r="H136" s="5"/>
      <c r="I136" s="5"/>
      <c r="J136" s="5"/>
      <c r="K136" s="2"/>
      <c r="L136" s="2"/>
      <c r="M136" s="2"/>
      <c r="N136" s="2"/>
      <c r="O136" s="2"/>
      <c r="P136" s="2"/>
    </row>
    <row r="137" spans="1:16" ht="22.9" customHeight="1" x14ac:dyDescent="0.3">
      <c r="A137" s="164"/>
      <c r="B137" s="164"/>
      <c r="C137" s="203"/>
      <c r="D137" s="203"/>
      <c r="E137" s="205"/>
      <c r="F137" s="164"/>
      <c r="G137" s="164"/>
      <c r="H137" s="164"/>
      <c r="I137" s="164"/>
      <c r="J137" s="164"/>
      <c r="K137" s="2"/>
      <c r="L137" s="2"/>
      <c r="M137" s="2"/>
      <c r="N137" s="2"/>
      <c r="O137" s="2"/>
      <c r="P137" s="2"/>
    </row>
    <row r="138" spans="1:16" ht="22.9" customHeight="1" x14ac:dyDescent="0.3">
      <c r="A138" s="5"/>
      <c r="B138" s="5"/>
      <c r="C138" s="206"/>
      <c r="D138" s="207"/>
      <c r="E138" s="208"/>
      <c r="F138" s="5"/>
      <c r="G138" s="5"/>
      <c r="H138" s="5"/>
      <c r="I138" s="5"/>
      <c r="J138" s="5"/>
      <c r="K138" s="2"/>
      <c r="L138" s="2"/>
      <c r="M138" s="2"/>
      <c r="N138" s="2"/>
      <c r="O138" s="2"/>
      <c r="P138" s="2"/>
    </row>
    <row r="139" spans="1:16" ht="22.9" customHeight="1" x14ac:dyDescent="0.3">
      <c r="A139" s="5"/>
      <c r="B139" s="5"/>
      <c r="D139" s="5"/>
      <c r="E139" s="5"/>
      <c r="F139" s="5"/>
      <c r="G139" s="5"/>
      <c r="H139" s="5"/>
      <c r="I139" s="5"/>
      <c r="J139" s="5"/>
      <c r="K139" s="2"/>
      <c r="L139" s="2"/>
      <c r="M139" s="2"/>
      <c r="N139" s="2"/>
      <c r="O139" s="2"/>
      <c r="P139" s="2"/>
    </row>
    <row r="140" spans="1:16" ht="22.9" customHeight="1" x14ac:dyDescent="0.3">
      <c r="A140" s="5"/>
      <c r="B140" s="5"/>
      <c r="C140" s="5"/>
      <c r="D140" s="5"/>
      <c r="E140" s="74"/>
      <c r="F140" s="5"/>
      <c r="G140" s="5"/>
      <c r="H140" s="5"/>
      <c r="I140" s="5"/>
      <c r="J140" s="5"/>
      <c r="K140" s="2"/>
      <c r="L140" s="2"/>
      <c r="M140" s="2"/>
      <c r="N140" s="2"/>
      <c r="O140" s="2"/>
      <c r="P140" s="2"/>
    </row>
    <row r="141" spans="1:16" ht="22.9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2"/>
      <c r="L141" s="2"/>
      <c r="M141" s="2"/>
      <c r="N141" s="2"/>
      <c r="O141" s="2"/>
      <c r="P141" s="2"/>
    </row>
  </sheetData>
  <mergeCells count="13">
    <mergeCell ref="B81:C81"/>
    <mergeCell ref="B2:C2"/>
    <mergeCell ref="B20:C20"/>
    <mergeCell ref="B39:C39"/>
    <mergeCell ref="B63:C63"/>
    <mergeCell ref="B80:C80"/>
    <mergeCell ref="H129:I129"/>
    <mergeCell ref="I97:J97"/>
    <mergeCell ref="K97:N97"/>
    <mergeCell ref="O97:P97"/>
    <mergeCell ref="B102:C102"/>
    <mergeCell ref="B122:H122"/>
    <mergeCell ref="G126:H127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3" manualBreakCount="3">
    <brk id="38" max="16383" man="1"/>
    <brk id="79" max="16383" man="1"/>
    <brk id="1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143"/>
  <sheetViews>
    <sheetView rightToLeft="1" tabSelected="1" view="pageBreakPreview" topLeftCell="A125" zoomScale="130" zoomScaleNormal="90" zoomScaleSheetLayoutView="130" workbookViewId="0">
      <selection activeCell="A91" sqref="A91"/>
    </sheetView>
  </sheetViews>
  <sheetFormatPr defaultRowHeight="22.9" customHeight="1" x14ac:dyDescent="0.2"/>
  <cols>
    <col min="1" max="1" width="11.5703125" bestFit="1" customWidth="1"/>
    <col min="2" max="2" width="47" customWidth="1"/>
    <col min="3" max="3" width="17.28515625" customWidth="1"/>
    <col min="4" max="4" width="10.42578125" style="135" bestFit="1" customWidth="1"/>
    <col min="5" max="5" width="11" customWidth="1"/>
    <col min="6" max="6" width="8.7109375" customWidth="1"/>
    <col min="7" max="7" width="10.7109375" style="135" bestFit="1" customWidth="1"/>
    <col min="8" max="8" width="22.85546875" customWidth="1"/>
    <col min="9" max="9" width="0.140625" customWidth="1"/>
  </cols>
  <sheetData>
    <row r="1" spans="1:16" ht="22.9" customHeight="1" x14ac:dyDescent="0.3">
      <c r="A1" s="5"/>
      <c r="B1" s="5" t="s">
        <v>157</v>
      </c>
      <c r="C1" s="202" t="s">
        <v>207</v>
      </c>
      <c r="D1" s="99"/>
      <c r="E1" s="5"/>
      <c r="F1" s="5"/>
      <c r="G1" s="163"/>
      <c r="H1" s="202" t="s">
        <v>204</v>
      </c>
      <c r="I1" s="5"/>
      <c r="J1" s="5"/>
      <c r="K1" s="2"/>
      <c r="L1" s="2"/>
      <c r="M1" s="2"/>
      <c r="N1" s="2"/>
      <c r="O1" s="2"/>
      <c r="P1" s="2"/>
    </row>
    <row r="2" spans="1:16" ht="22.9" customHeight="1" x14ac:dyDescent="0.3">
      <c r="A2" s="295" t="s">
        <v>79</v>
      </c>
      <c r="B2" s="295"/>
      <c r="C2" s="5"/>
      <c r="D2" s="99"/>
      <c r="E2" s="5"/>
      <c r="F2" s="5"/>
      <c r="G2" s="163"/>
      <c r="H2" s="5"/>
      <c r="I2" s="5"/>
      <c r="J2" s="5"/>
      <c r="K2" s="2"/>
      <c r="L2" s="2"/>
      <c r="M2" s="2"/>
      <c r="N2" s="2"/>
      <c r="O2" s="2"/>
      <c r="P2" s="2"/>
    </row>
    <row r="3" spans="1:16" ht="13.5" customHeight="1" thickBot="1" x14ac:dyDescent="0.35">
      <c r="A3" s="5"/>
      <c r="B3" s="5"/>
      <c r="C3" s="5"/>
      <c r="D3" s="99"/>
      <c r="E3" s="5"/>
      <c r="F3" s="5"/>
      <c r="G3" s="163"/>
      <c r="H3" s="5"/>
      <c r="I3" s="5"/>
      <c r="J3" s="5"/>
      <c r="K3" s="2"/>
      <c r="L3" s="2"/>
      <c r="M3" s="2"/>
      <c r="N3" s="2"/>
      <c r="O3" s="2"/>
      <c r="P3" s="2"/>
    </row>
    <row r="4" spans="1:16" ht="22.9" customHeight="1" thickBot="1" x14ac:dyDescent="0.35">
      <c r="A4" s="6" t="s">
        <v>0</v>
      </c>
      <c r="B4" s="7" t="s">
        <v>1</v>
      </c>
      <c r="C4" s="7" t="s">
        <v>2</v>
      </c>
      <c r="D4" s="107" t="s">
        <v>3</v>
      </c>
      <c r="E4" s="7"/>
      <c r="F4" s="7" t="s">
        <v>4</v>
      </c>
      <c r="G4" s="107" t="s">
        <v>5</v>
      </c>
      <c r="H4" s="8" t="s">
        <v>6</v>
      </c>
      <c r="I4" s="5"/>
      <c r="J4" s="5"/>
      <c r="K4" s="2"/>
      <c r="L4" s="2"/>
      <c r="M4" s="2"/>
      <c r="N4" s="2"/>
      <c r="O4" s="2"/>
      <c r="P4" s="2"/>
    </row>
    <row r="5" spans="1:16" ht="22.9" customHeight="1" x14ac:dyDescent="0.3">
      <c r="A5" s="9">
        <v>47311021</v>
      </c>
      <c r="B5" s="10" t="s">
        <v>78</v>
      </c>
      <c r="C5" s="10" t="s">
        <v>7</v>
      </c>
      <c r="D5" s="108">
        <v>2.5</v>
      </c>
      <c r="E5" s="10"/>
      <c r="F5" s="10">
        <v>26</v>
      </c>
      <c r="G5" s="108">
        <v>13</v>
      </c>
      <c r="H5" s="11"/>
      <c r="I5" s="5"/>
      <c r="J5" s="5"/>
      <c r="K5" s="2"/>
      <c r="L5" s="2"/>
      <c r="M5" s="2"/>
      <c r="N5" s="2"/>
      <c r="O5" s="2"/>
      <c r="P5" s="2"/>
    </row>
    <row r="6" spans="1:16" ht="22.9" customHeight="1" x14ac:dyDescent="0.3">
      <c r="A6" s="12">
        <v>47311031</v>
      </c>
      <c r="B6" s="13" t="s">
        <v>8</v>
      </c>
      <c r="C6" s="13" t="s">
        <v>7</v>
      </c>
      <c r="D6" s="109">
        <v>2</v>
      </c>
      <c r="E6" s="13"/>
      <c r="F6" s="13">
        <v>20</v>
      </c>
      <c r="G6" s="109">
        <v>12</v>
      </c>
      <c r="H6" s="14"/>
      <c r="I6" s="5"/>
      <c r="J6" s="5"/>
      <c r="K6" s="2"/>
      <c r="L6" s="2"/>
      <c r="M6" s="2"/>
      <c r="N6" s="2"/>
      <c r="O6" s="2"/>
      <c r="P6" s="2"/>
    </row>
    <row r="7" spans="1:16" ht="22.9" customHeight="1" x14ac:dyDescent="0.3">
      <c r="A7" s="15">
        <v>47311041</v>
      </c>
      <c r="B7" s="16" t="s">
        <v>126</v>
      </c>
      <c r="C7" s="16" t="s">
        <v>9</v>
      </c>
      <c r="D7" s="110">
        <v>2</v>
      </c>
      <c r="E7" s="16"/>
      <c r="F7" s="16">
        <v>26</v>
      </c>
      <c r="G7" s="110"/>
      <c r="H7" s="14"/>
      <c r="I7" s="5"/>
      <c r="J7" s="5"/>
      <c r="K7" s="2"/>
      <c r="L7" s="2"/>
      <c r="M7" s="2"/>
      <c r="N7" s="2"/>
      <c r="O7" s="2"/>
      <c r="P7" s="2"/>
    </row>
    <row r="8" spans="1:16" ht="22.9" customHeight="1" x14ac:dyDescent="0.3">
      <c r="A8" s="15">
        <v>47311301</v>
      </c>
      <c r="B8" s="16" t="s">
        <v>10</v>
      </c>
      <c r="C8" s="16" t="s">
        <v>9</v>
      </c>
      <c r="D8" s="110">
        <v>2</v>
      </c>
      <c r="E8" s="16"/>
      <c r="F8" s="16">
        <v>26</v>
      </c>
      <c r="G8" s="110"/>
      <c r="H8" s="14"/>
      <c r="I8" s="5"/>
      <c r="J8" s="5"/>
      <c r="K8" s="2"/>
      <c r="L8" s="2"/>
      <c r="M8" s="2"/>
      <c r="N8" s="2"/>
      <c r="O8" s="2"/>
      <c r="P8" s="2"/>
    </row>
    <row r="9" spans="1:16" ht="22.9" customHeight="1" x14ac:dyDescent="0.3">
      <c r="A9" s="15">
        <v>47311022</v>
      </c>
      <c r="B9" s="16" t="s">
        <v>11</v>
      </c>
      <c r="C9" s="16" t="s">
        <v>7</v>
      </c>
      <c r="D9" s="110">
        <v>3</v>
      </c>
      <c r="E9" s="16"/>
      <c r="F9" s="16">
        <v>36</v>
      </c>
      <c r="G9" s="110">
        <v>6</v>
      </c>
      <c r="H9" s="17"/>
      <c r="I9" s="5"/>
      <c r="J9" s="5"/>
      <c r="K9" s="2"/>
      <c r="L9" s="2"/>
      <c r="M9" s="2"/>
      <c r="N9" s="2"/>
      <c r="O9" s="2"/>
      <c r="P9" s="2"/>
    </row>
    <row r="10" spans="1:16" ht="22.9" customHeight="1" x14ac:dyDescent="0.3">
      <c r="A10" s="15">
        <v>47311261</v>
      </c>
      <c r="B10" s="16" t="s">
        <v>12</v>
      </c>
      <c r="C10" s="16" t="s">
        <v>9</v>
      </c>
      <c r="D10" s="110">
        <v>1</v>
      </c>
      <c r="E10" s="16"/>
      <c r="F10" s="16">
        <v>12</v>
      </c>
      <c r="G10" s="110"/>
      <c r="H10" s="17"/>
      <c r="I10" s="5"/>
      <c r="J10" s="5"/>
      <c r="K10" s="2"/>
      <c r="L10" s="2"/>
      <c r="M10" s="2"/>
      <c r="N10" s="2"/>
      <c r="O10" s="2"/>
      <c r="P10" s="2"/>
    </row>
    <row r="11" spans="1:16" ht="22.9" customHeight="1" x14ac:dyDescent="0.3">
      <c r="A11" s="15">
        <v>47311080</v>
      </c>
      <c r="B11" s="16" t="s">
        <v>112</v>
      </c>
      <c r="C11" s="16" t="s">
        <v>9</v>
      </c>
      <c r="D11" s="110">
        <v>3</v>
      </c>
      <c r="E11" s="16"/>
      <c r="F11" s="16">
        <v>39</v>
      </c>
      <c r="G11" s="110"/>
      <c r="H11" s="17"/>
      <c r="I11" s="5"/>
      <c r="J11" s="5"/>
      <c r="K11" s="2"/>
      <c r="L11" s="2"/>
      <c r="M11" s="2"/>
      <c r="N11" s="2"/>
      <c r="O11" s="2"/>
      <c r="P11" s="2"/>
    </row>
    <row r="12" spans="1:16" ht="22.9" customHeight="1" x14ac:dyDescent="0.3">
      <c r="A12" s="15">
        <v>47311281</v>
      </c>
      <c r="B12" s="16" t="s">
        <v>15</v>
      </c>
      <c r="C12" s="16" t="s">
        <v>9</v>
      </c>
      <c r="D12" s="110">
        <v>1.5</v>
      </c>
      <c r="E12" s="16"/>
      <c r="F12" s="16">
        <v>20</v>
      </c>
      <c r="G12" s="110"/>
      <c r="H12" s="17"/>
      <c r="I12" s="5"/>
      <c r="J12" s="5"/>
      <c r="K12" s="2"/>
      <c r="L12" s="2"/>
      <c r="M12" s="2"/>
      <c r="N12" s="2"/>
      <c r="O12" s="2"/>
      <c r="P12" s="2"/>
    </row>
    <row r="13" spans="1:16" ht="22.9" customHeight="1" x14ac:dyDescent="0.3">
      <c r="A13" s="15">
        <v>47310001</v>
      </c>
      <c r="B13" s="16" t="s">
        <v>16</v>
      </c>
      <c r="C13" s="16"/>
      <c r="D13" s="110">
        <v>0</v>
      </c>
      <c r="E13" s="16"/>
      <c r="F13" s="16">
        <v>0</v>
      </c>
      <c r="G13" s="110"/>
      <c r="H13" s="17"/>
      <c r="I13" s="5"/>
      <c r="J13" s="5"/>
      <c r="K13" s="2"/>
      <c r="L13" s="2"/>
      <c r="M13" s="2"/>
      <c r="N13" s="2"/>
      <c r="O13" s="2"/>
      <c r="P13" s="2"/>
    </row>
    <row r="14" spans="1:16" ht="22.9" customHeight="1" x14ac:dyDescent="0.3">
      <c r="A14" s="15">
        <v>47311342</v>
      </c>
      <c r="B14" s="16" t="s">
        <v>13</v>
      </c>
      <c r="C14" s="16" t="s">
        <v>9</v>
      </c>
      <c r="D14" s="110">
        <v>2</v>
      </c>
      <c r="E14" s="16"/>
      <c r="F14" s="16">
        <v>26</v>
      </c>
      <c r="G14" s="110"/>
      <c r="H14" s="17"/>
      <c r="I14" s="5"/>
      <c r="J14" s="5"/>
      <c r="K14" s="2"/>
      <c r="L14" s="2"/>
      <c r="M14" s="2"/>
      <c r="N14" s="2"/>
      <c r="O14" s="2"/>
      <c r="P14" s="2"/>
    </row>
    <row r="15" spans="1:16" ht="22.9" customHeight="1" x14ac:dyDescent="0.3">
      <c r="A15" s="15">
        <v>47311631</v>
      </c>
      <c r="B15" s="16" t="s">
        <v>27</v>
      </c>
      <c r="C15" s="16" t="s">
        <v>7</v>
      </c>
      <c r="D15" s="110">
        <v>3</v>
      </c>
      <c r="E15" s="16"/>
      <c r="F15" s="16">
        <v>39</v>
      </c>
      <c r="G15" s="110"/>
      <c r="H15" s="17"/>
      <c r="I15" s="5"/>
      <c r="J15" s="5"/>
      <c r="K15" s="2"/>
      <c r="L15" s="2"/>
      <c r="M15" s="2"/>
      <c r="N15" s="2"/>
      <c r="O15" s="2"/>
      <c r="P15" s="2"/>
    </row>
    <row r="16" spans="1:16" ht="22.9" customHeight="1" x14ac:dyDescent="0.3">
      <c r="A16" s="15">
        <v>47311151</v>
      </c>
      <c r="B16" s="16" t="s">
        <v>17</v>
      </c>
      <c r="C16" s="16" t="s">
        <v>9</v>
      </c>
      <c r="D16" s="110">
        <v>1.5</v>
      </c>
      <c r="E16" s="16"/>
      <c r="F16" s="16">
        <v>18</v>
      </c>
      <c r="G16" s="110"/>
      <c r="H16" s="17"/>
      <c r="I16" s="5"/>
      <c r="J16" s="5"/>
      <c r="K16" s="2"/>
      <c r="L16" s="2"/>
      <c r="M16" s="2"/>
      <c r="N16" s="2"/>
      <c r="O16" s="2"/>
      <c r="P16" s="2"/>
    </row>
    <row r="17" spans="1:16" ht="22.9" customHeight="1" thickBot="1" x14ac:dyDescent="0.35">
      <c r="A17" s="18">
        <v>47311231</v>
      </c>
      <c r="B17" s="19" t="s">
        <v>80</v>
      </c>
      <c r="C17" s="19" t="s">
        <v>7</v>
      </c>
      <c r="D17" s="111">
        <v>2.5</v>
      </c>
      <c r="E17" s="19"/>
      <c r="F17" s="19">
        <v>20</v>
      </c>
      <c r="G17" s="189">
        <v>18</v>
      </c>
      <c r="H17" s="21"/>
      <c r="I17" s="5"/>
      <c r="J17" s="5"/>
      <c r="K17" s="2"/>
      <c r="L17" s="2"/>
      <c r="M17" s="2"/>
      <c r="N17" s="2"/>
      <c r="O17" s="2"/>
      <c r="P17" s="2"/>
    </row>
    <row r="18" spans="1:16" ht="22.9" customHeight="1" thickTop="1" x14ac:dyDescent="0.3">
      <c r="A18" s="15">
        <v>47311611</v>
      </c>
      <c r="B18" s="16" t="s">
        <v>18</v>
      </c>
      <c r="C18" s="16" t="s">
        <v>9</v>
      </c>
      <c r="D18" s="110">
        <v>1.5</v>
      </c>
      <c r="E18" s="16"/>
      <c r="F18" s="16">
        <v>20</v>
      </c>
      <c r="G18" s="110"/>
      <c r="H18" s="17"/>
      <c r="I18" s="5"/>
      <c r="J18" s="5"/>
      <c r="K18" s="2"/>
      <c r="L18" s="2"/>
      <c r="M18" s="2"/>
      <c r="N18" s="2"/>
      <c r="O18" s="2"/>
      <c r="P18" s="2"/>
    </row>
    <row r="19" spans="1:16" ht="22.9" customHeight="1" x14ac:dyDescent="0.3">
      <c r="A19" s="15">
        <v>90055001</v>
      </c>
      <c r="B19" s="16" t="s">
        <v>94</v>
      </c>
      <c r="C19" s="16" t="s">
        <v>95</v>
      </c>
      <c r="D19" s="110">
        <v>0</v>
      </c>
      <c r="E19" s="16"/>
      <c r="F19" s="16">
        <v>0</v>
      </c>
      <c r="G19" s="110"/>
      <c r="H19" s="17"/>
      <c r="I19" s="5"/>
      <c r="J19" s="5"/>
      <c r="K19" s="2"/>
      <c r="L19" s="2"/>
      <c r="M19" s="2"/>
      <c r="N19" s="2"/>
      <c r="O19" s="2"/>
      <c r="P19" s="2"/>
    </row>
    <row r="20" spans="1:16" ht="22.9" customHeight="1" thickBot="1" x14ac:dyDescent="0.35">
      <c r="A20" s="22"/>
      <c r="B20" s="23" t="s">
        <v>19</v>
      </c>
      <c r="C20" s="23"/>
      <c r="D20" s="112">
        <f>SUM(D5:D19)</f>
        <v>27.5</v>
      </c>
      <c r="E20" s="23"/>
      <c r="F20" s="23">
        <f>SUM(F5:F19)</f>
        <v>328</v>
      </c>
      <c r="G20" s="112">
        <f>SUM(G5:G19)</f>
        <v>49</v>
      </c>
      <c r="H20" s="24"/>
      <c r="I20" s="5"/>
      <c r="J20" s="5"/>
      <c r="K20" s="2"/>
      <c r="L20" s="2"/>
      <c r="M20" s="2"/>
      <c r="N20" s="2"/>
      <c r="O20" s="2"/>
      <c r="P20" s="2"/>
    </row>
    <row r="21" spans="1:16" ht="22.9" customHeight="1" x14ac:dyDescent="0.3">
      <c r="A21" s="5"/>
      <c r="B21" s="5"/>
      <c r="C21" s="5"/>
      <c r="D21" s="99"/>
      <c r="E21" s="5"/>
      <c r="F21" s="5"/>
      <c r="G21" s="163"/>
      <c r="H21" s="5"/>
      <c r="I21" s="5"/>
      <c r="J21" s="5"/>
      <c r="K21" s="2"/>
      <c r="L21" s="2"/>
      <c r="M21" s="2"/>
      <c r="N21" s="2"/>
      <c r="O21" s="2"/>
      <c r="P21" s="2"/>
    </row>
    <row r="22" spans="1:16" ht="22.9" customHeight="1" thickBot="1" x14ac:dyDescent="0.35">
      <c r="A22" s="295" t="s">
        <v>81</v>
      </c>
      <c r="B22" s="295"/>
      <c r="C22" s="5"/>
      <c r="D22" s="99"/>
      <c r="E22" s="5"/>
      <c r="F22" s="5"/>
      <c r="G22" s="163"/>
      <c r="H22" s="5"/>
      <c r="I22" s="5"/>
      <c r="J22" s="5"/>
      <c r="K22" s="2"/>
      <c r="L22" s="2"/>
      <c r="M22" s="2"/>
      <c r="N22" s="2"/>
      <c r="O22" s="2"/>
      <c r="P22" s="2"/>
    </row>
    <row r="23" spans="1:16" ht="22.9" customHeight="1" thickBot="1" x14ac:dyDescent="0.35">
      <c r="A23" s="6" t="s">
        <v>0</v>
      </c>
      <c r="B23" s="7" t="s">
        <v>1</v>
      </c>
      <c r="C23" s="7" t="s">
        <v>2</v>
      </c>
      <c r="D23" s="107" t="s">
        <v>3</v>
      </c>
      <c r="E23" s="7"/>
      <c r="F23" s="7" t="s">
        <v>4</v>
      </c>
      <c r="G23" s="107" t="s">
        <v>5</v>
      </c>
      <c r="H23" s="8" t="s">
        <v>6</v>
      </c>
      <c r="I23" s="5"/>
      <c r="J23" s="5"/>
      <c r="K23" s="2"/>
      <c r="L23" s="2"/>
      <c r="M23" s="2"/>
      <c r="N23" s="2"/>
      <c r="O23" s="2"/>
      <c r="P23" s="2"/>
    </row>
    <row r="24" spans="1:16" ht="22.9" customHeight="1" x14ac:dyDescent="0.3">
      <c r="A24" s="9">
        <v>47311062</v>
      </c>
      <c r="B24" s="10" t="s">
        <v>20</v>
      </c>
      <c r="C24" s="10" t="s">
        <v>9</v>
      </c>
      <c r="D24" s="113">
        <v>2.5</v>
      </c>
      <c r="E24" s="25"/>
      <c r="F24" s="10">
        <v>34</v>
      </c>
      <c r="G24" s="108"/>
      <c r="H24" s="11"/>
      <c r="I24" s="5"/>
      <c r="J24" s="5"/>
      <c r="K24" s="2"/>
      <c r="L24" s="2"/>
      <c r="M24" s="2"/>
      <c r="N24" s="2"/>
      <c r="O24" s="2"/>
      <c r="P24" s="2"/>
    </row>
    <row r="25" spans="1:16" ht="22.9" customHeight="1" x14ac:dyDescent="0.3">
      <c r="A25" s="15">
        <v>47311072</v>
      </c>
      <c r="B25" s="16" t="s">
        <v>21</v>
      </c>
      <c r="C25" s="16" t="s">
        <v>9</v>
      </c>
      <c r="D25" s="110">
        <v>1</v>
      </c>
      <c r="E25" s="16"/>
      <c r="F25" s="16">
        <v>13</v>
      </c>
      <c r="G25" s="110"/>
      <c r="H25" s="17"/>
      <c r="I25" s="5"/>
      <c r="J25" s="5"/>
      <c r="K25" s="2"/>
      <c r="L25" s="2"/>
      <c r="M25" s="2"/>
      <c r="N25" s="2"/>
      <c r="O25" s="2"/>
      <c r="P25" s="2"/>
    </row>
    <row r="26" spans="1:16" ht="22.9" customHeight="1" x14ac:dyDescent="0.3">
      <c r="A26" s="15">
        <v>47311161</v>
      </c>
      <c r="B26" s="16" t="s">
        <v>22</v>
      </c>
      <c r="C26" s="16" t="s">
        <v>9</v>
      </c>
      <c r="D26" s="110">
        <v>3</v>
      </c>
      <c r="E26" s="16"/>
      <c r="F26" s="16">
        <v>40</v>
      </c>
      <c r="G26" s="110"/>
      <c r="H26" s="17"/>
      <c r="I26" s="5"/>
      <c r="J26" s="5"/>
      <c r="K26" s="2"/>
      <c r="L26" s="2"/>
      <c r="M26" s="2"/>
      <c r="N26" s="2"/>
      <c r="O26" s="2"/>
      <c r="P26" s="2"/>
    </row>
    <row r="27" spans="1:16" ht="22.9" customHeight="1" x14ac:dyDescent="0.3">
      <c r="A27" s="15">
        <v>47311171</v>
      </c>
      <c r="B27" s="16" t="s">
        <v>23</v>
      </c>
      <c r="C27" s="16" t="s">
        <v>9</v>
      </c>
      <c r="D27" s="110">
        <v>2</v>
      </c>
      <c r="E27" s="16"/>
      <c r="F27" s="16">
        <v>32</v>
      </c>
      <c r="G27" s="110"/>
      <c r="H27" s="17"/>
      <c r="I27" s="5"/>
      <c r="J27" s="5"/>
      <c r="K27" s="2"/>
      <c r="L27" s="2"/>
      <c r="M27" s="2"/>
      <c r="N27" s="2"/>
      <c r="O27" s="2"/>
      <c r="P27" s="2"/>
    </row>
    <row r="28" spans="1:16" ht="22.9" customHeight="1" x14ac:dyDescent="0.3">
      <c r="A28" s="15">
        <v>47311181</v>
      </c>
      <c r="B28" s="16" t="s">
        <v>24</v>
      </c>
      <c r="C28" s="16" t="s">
        <v>9</v>
      </c>
      <c r="D28" s="110">
        <v>2</v>
      </c>
      <c r="E28" s="16"/>
      <c r="F28" s="16">
        <v>26</v>
      </c>
      <c r="G28" s="110"/>
      <c r="H28" s="17"/>
      <c r="I28" s="5"/>
      <c r="J28" s="5"/>
      <c r="K28" s="2"/>
      <c r="L28" s="2"/>
      <c r="M28" s="2"/>
      <c r="N28" s="2"/>
      <c r="O28" s="2"/>
      <c r="P28" s="2"/>
    </row>
    <row r="29" spans="1:16" ht="22.9" customHeight="1" x14ac:dyDescent="0.3">
      <c r="A29" s="15">
        <v>47311191</v>
      </c>
      <c r="B29" s="16" t="s">
        <v>25</v>
      </c>
      <c r="C29" s="16" t="s">
        <v>9</v>
      </c>
      <c r="D29" s="110">
        <v>1</v>
      </c>
      <c r="E29" s="16"/>
      <c r="F29" s="16">
        <v>18</v>
      </c>
      <c r="G29" s="110"/>
      <c r="H29" s="17"/>
      <c r="I29" s="5"/>
      <c r="J29" s="5"/>
      <c r="K29" s="2"/>
      <c r="L29" s="2"/>
      <c r="M29" s="2"/>
      <c r="N29" s="2"/>
      <c r="O29" s="2"/>
      <c r="P29" s="2"/>
    </row>
    <row r="30" spans="1:16" ht="22.9" customHeight="1" x14ac:dyDescent="0.3">
      <c r="A30" s="15">
        <v>47311441</v>
      </c>
      <c r="B30" s="16" t="s">
        <v>82</v>
      </c>
      <c r="C30" s="16" t="s">
        <v>7</v>
      </c>
      <c r="D30" s="110">
        <v>2</v>
      </c>
      <c r="E30" s="16"/>
      <c r="F30" s="16">
        <v>18</v>
      </c>
      <c r="G30" s="110">
        <v>15</v>
      </c>
      <c r="H30" s="17"/>
      <c r="I30" s="5"/>
      <c r="J30" s="5"/>
      <c r="K30" s="2"/>
      <c r="L30" s="2"/>
      <c r="M30" s="2"/>
      <c r="N30" s="2"/>
      <c r="O30" s="2"/>
      <c r="P30" s="2"/>
    </row>
    <row r="31" spans="1:16" ht="22.9" customHeight="1" x14ac:dyDescent="0.3">
      <c r="A31" s="15">
        <v>47312311</v>
      </c>
      <c r="B31" s="16" t="s">
        <v>29</v>
      </c>
      <c r="C31" s="16" t="s">
        <v>9</v>
      </c>
      <c r="D31" s="110">
        <v>2</v>
      </c>
      <c r="E31" s="16"/>
      <c r="F31" s="16">
        <v>26</v>
      </c>
      <c r="G31" s="110"/>
      <c r="H31" s="17"/>
      <c r="I31" s="5"/>
      <c r="J31" s="5"/>
      <c r="K31" s="2"/>
      <c r="L31" s="2"/>
      <c r="M31" s="2"/>
      <c r="N31" s="2"/>
      <c r="O31" s="2"/>
      <c r="P31" s="2"/>
    </row>
    <row r="32" spans="1:16" ht="22.9" customHeight="1" x14ac:dyDescent="0.3">
      <c r="A32" s="15">
        <v>47312111</v>
      </c>
      <c r="B32" s="16" t="s">
        <v>26</v>
      </c>
      <c r="C32" s="16" t="s">
        <v>9</v>
      </c>
      <c r="D32" s="110">
        <v>1.5</v>
      </c>
      <c r="E32" s="16"/>
      <c r="F32" s="16">
        <v>20</v>
      </c>
      <c r="G32" s="110"/>
      <c r="H32" s="17"/>
      <c r="I32" s="5"/>
      <c r="J32" s="5"/>
      <c r="K32" s="2"/>
      <c r="L32" s="2"/>
      <c r="M32" s="2"/>
      <c r="N32" s="2"/>
      <c r="O32" s="2"/>
      <c r="P32" s="2"/>
    </row>
    <row r="33" spans="1:16" ht="22.9" customHeight="1" thickBot="1" x14ac:dyDescent="0.35">
      <c r="A33" s="15">
        <v>47311511</v>
      </c>
      <c r="B33" s="16" t="s">
        <v>14</v>
      </c>
      <c r="C33" s="16" t="s">
        <v>7</v>
      </c>
      <c r="D33" s="110">
        <v>2.5</v>
      </c>
      <c r="E33" s="16"/>
      <c r="F33" s="16">
        <v>26</v>
      </c>
      <c r="G33" s="110">
        <v>18</v>
      </c>
      <c r="H33" s="17"/>
      <c r="I33" s="5"/>
      <c r="J33" s="5"/>
      <c r="K33" s="2"/>
      <c r="L33" s="2"/>
      <c r="M33" s="2"/>
      <c r="N33" s="2"/>
      <c r="O33" s="2"/>
      <c r="P33" s="2"/>
    </row>
    <row r="34" spans="1:16" ht="22.9" customHeight="1" x14ac:dyDescent="0.3">
      <c r="A34" s="46">
        <v>47312015</v>
      </c>
      <c r="B34" s="48" t="s">
        <v>28</v>
      </c>
      <c r="C34" s="48" t="s">
        <v>9</v>
      </c>
      <c r="D34" s="114">
        <v>1</v>
      </c>
      <c r="E34" s="48"/>
      <c r="F34" s="48">
        <v>14</v>
      </c>
      <c r="G34" s="114"/>
      <c r="H34" s="49"/>
      <c r="I34" s="5"/>
      <c r="J34" s="5"/>
      <c r="K34" s="2"/>
      <c r="L34" s="2"/>
      <c r="M34" s="2"/>
      <c r="N34" s="2"/>
      <c r="O34" s="2"/>
      <c r="P34" s="2"/>
    </row>
    <row r="35" spans="1:16" ht="22.9" customHeight="1" x14ac:dyDescent="0.3">
      <c r="A35" s="9">
        <v>47312661</v>
      </c>
      <c r="B35" s="10" t="s">
        <v>131</v>
      </c>
      <c r="C35" s="10" t="s">
        <v>9</v>
      </c>
      <c r="D35" s="108">
        <v>2</v>
      </c>
      <c r="E35" s="10"/>
      <c r="F35" s="10">
        <v>26</v>
      </c>
      <c r="G35" s="108"/>
      <c r="H35" s="11"/>
      <c r="I35" s="5"/>
      <c r="J35" s="5"/>
      <c r="K35" s="2"/>
      <c r="L35" s="2"/>
      <c r="M35" s="2"/>
      <c r="N35" s="2"/>
      <c r="O35" s="2"/>
      <c r="P35" s="2"/>
    </row>
    <row r="36" spans="1:16" ht="22.9" customHeight="1" x14ac:dyDescent="0.3">
      <c r="A36" s="15">
        <v>47310011</v>
      </c>
      <c r="B36" s="16" t="s">
        <v>83</v>
      </c>
      <c r="C36" s="16" t="s">
        <v>7</v>
      </c>
      <c r="D36" s="110">
        <v>4.5</v>
      </c>
      <c r="E36" s="16"/>
      <c r="F36" s="16">
        <v>38</v>
      </c>
      <c r="G36" s="110">
        <v>36</v>
      </c>
      <c r="H36" s="17"/>
      <c r="I36" s="5"/>
      <c r="J36" s="5"/>
      <c r="K36" s="2"/>
      <c r="L36" s="2"/>
      <c r="M36" s="2"/>
      <c r="N36" s="2"/>
      <c r="O36" s="2"/>
      <c r="P36" s="2"/>
    </row>
    <row r="37" spans="1:16" ht="22.9" customHeight="1" x14ac:dyDescent="0.3">
      <c r="A37" s="15">
        <v>47313390</v>
      </c>
      <c r="B37" s="16" t="s">
        <v>98</v>
      </c>
      <c r="C37" s="16" t="s">
        <v>9</v>
      </c>
      <c r="D37" s="110">
        <v>2</v>
      </c>
      <c r="E37" s="16"/>
      <c r="F37" s="16">
        <v>26</v>
      </c>
      <c r="G37" s="110"/>
      <c r="H37" s="17"/>
      <c r="I37" s="5"/>
      <c r="J37" s="5"/>
      <c r="K37" s="2"/>
      <c r="L37" s="2"/>
      <c r="M37" s="2"/>
      <c r="N37" s="2"/>
      <c r="O37" s="2"/>
      <c r="P37" s="2"/>
    </row>
    <row r="38" spans="1:16" ht="22.9" customHeight="1" thickBot="1" x14ac:dyDescent="0.35">
      <c r="A38" s="26">
        <v>47311621</v>
      </c>
      <c r="B38" s="27" t="s">
        <v>122</v>
      </c>
      <c r="C38" s="27" t="s">
        <v>7</v>
      </c>
      <c r="D38" s="110">
        <v>2</v>
      </c>
      <c r="E38" s="27"/>
      <c r="F38" s="27">
        <v>26</v>
      </c>
      <c r="G38" s="115"/>
      <c r="H38" s="28"/>
      <c r="I38" s="5"/>
      <c r="J38" s="5"/>
      <c r="K38" s="2"/>
      <c r="L38" s="2"/>
      <c r="M38" s="2"/>
      <c r="N38" s="2"/>
      <c r="O38" s="2"/>
      <c r="P38" s="2"/>
    </row>
    <row r="39" spans="1:16" ht="22.9" customHeight="1" x14ac:dyDescent="0.3">
      <c r="A39" s="29"/>
      <c r="B39" s="30" t="s">
        <v>194</v>
      </c>
      <c r="C39" s="30"/>
      <c r="D39" s="116">
        <f>SUM(D24:D38)</f>
        <v>31</v>
      </c>
      <c r="E39" s="30"/>
      <c r="F39" s="30">
        <f>SUM(F24:F38)</f>
        <v>383</v>
      </c>
      <c r="G39" s="190">
        <f>SUM(G33:G38)</f>
        <v>54</v>
      </c>
      <c r="H39" s="32"/>
      <c r="I39" s="5"/>
      <c r="J39" s="5"/>
      <c r="K39" s="2"/>
      <c r="L39" s="2"/>
      <c r="M39" s="2"/>
      <c r="N39" s="2"/>
      <c r="O39" s="2"/>
      <c r="P39" s="2"/>
    </row>
    <row r="40" spans="1:16" ht="22.9" customHeight="1" x14ac:dyDescent="0.3">
      <c r="A40" s="167"/>
      <c r="B40" s="170" t="s">
        <v>205</v>
      </c>
      <c r="C40" s="170"/>
      <c r="D40" s="171">
        <f>D39+D20</f>
        <v>58.5</v>
      </c>
      <c r="E40" s="170"/>
      <c r="F40" s="170"/>
      <c r="G40" s="191"/>
      <c r="H40" s="170"/>
      <c r="I40" s="164"/>
      <c r="J40" s="164"/>
      <c r="K40" s="2"/>
      <c r="L40" s="2"/>
      <c r="M40" s="2"/>
      <c r="N40" s="2"/>
      <c r="O40" s="2"/>
      <c r="P40" s="2"/>
    </row>
    <row r="41" spans="1:16" ht="22.9" customHeight="1" x14ac:dyDescent="0.3">
      <c r="A41" s="167"/>
      <c r="B41" s="167"/>
      <c r="C41" s="167"/>
      <c r="D41" s="168"/>
      <c r="E41" s="167"/>
      <c r="F41" s="167"/>
      <c r="G41" s="192"/>
      <c r="H41" s="167"/>
      <c r="I41" s="164"/>
      <c r="J41" s="164"/>
      <c r="K41" s="2"/>
      <c r="L41" s="2"/>
      <c r="M41" s="2"/>
      <c r="N41" s="2"/>
      <c r="O41" s="2"/>
      <c r="P41" s="2"/>
    </row>
    <row r="42" spans="1:16" ht="22.9" customHeight="1" x14ac:dyDescent="0.3">
      <c r="A42" s="33"/>
      <c r="B42" s="33"/>
      <c r="C42" s="33"/>
      <c r="D42" s="117"/>
      <c r="E42" s="33"/>
      <c r="F42" s="33"/>
      <c r="G42" s="193"/>
      <c r="H42" s="33"/>
      <c r="I42" s="5"/>
      <c r="J42" s="5"/>
      <c r="K42" s="2"/>
      <c r="L42" s="2"/>
      <c r="M42" s="2"/>
      <c r="N42" s="2"/>
      <c r="O42" s="2"/>
      <c r="P42" s="2"/>
    </row>
    <row r="43" spans="1:16" ht="22.9" customHeight="1" x14ac:dyDescent="0.3">
      <c r="A43" s="295" t="s">
        <v>158</v>
      </c>
      <c r="B43" s="295"/>
      <c r="C43" s="34"/>
      <c r="D43" s="118"/>
      <c r="E43" s="5"/>
      <c r="F43" s="5"/>
      <c r="G43" s="163"/>
      <c r="H43" s="5"/>
      <c r="I43" s="5"/>
      <c r="J43" s="5"/>
      <c r="K43" s="2"/>
      <c r="L43" s="2"/>
      <c r="M43" s="2"/>
      <c r="N43" s="2"/>
      <c r="O43" s="2"/>
      <c r="P43" s="2"/>
    </row>
    <row r="44" spans="1:16" ht="22.9" customHeight="1" thickBot="1" x14ac:dyDescent="0.35">
      <c r="A44" s="5"/>
      <c r="B44" s="5"/>
      <c r="C44" s="5"/>
      <c r="D44" s="99"/>
      <c r="E44" s="5"/>
      <c r="F44" s="5"/>
      <c r="G44" s="163"/>
      <c r="H44" s="5"/>
      <c r="I44" s="5"/>
      <c r="J44" s="5"/>
      <c r="K44" s="2"/>
      <c r="L44" s="2"/>
      <c r="M44" s="2"/>
      <c r="N44" s="2"/>
      <c r="O44" s="2"/>
      <c r="P44" s="2"/>
    </row>
    <row r="45" spans="1:16" ht="22.9" customHeight="1" thickBot="1" x14ac:dyDescent="0.35">
      <c r="A45" s="6" t="s">
        <v>0</v>
      </c>
      <c r="B45" s="7" t="s">
        <v>1</v>
      </c>
      <c r="C45" s="7" t="s">
        <v>2</v>
      </c>
      <c r="D45" s="107" t="s">
        <v>3</v>
      </c>
      <c r="E45" s="7"/>
      <c r="F45" s="7" t="s">
        <v>4</v>
      </c>
      <c r="G45" s="107" t="s">
        <v>5</v>
      </c>
      <c r="H45" s="8" t="s">
        <v>6</v>
      </c>
      <c r="I45" s="5"/>
      <c r="J45" s="5"/>
      <c r="K45" s="2"/>
      <c r="L45" s="2"/>
      <c r="M45" s="2"/>
      <c r="N45" s="2"/>
      <c r="O45" s="2"/>
      <c r="P45" s="2"/>
    </row>
    <row r="46" spans="1:16" ht="22.9" customHeight="1" x14ac:dyDescent="0.3">
      <c r="A46" s="15">
        <v>47312151</v>
      </c>
      <c r="B46" s="16" t="s">
        <v>104</v>
      </c>
      <c r="C46" s="16" t="s">
        <v>9</v>
      </c>
      <c r="D46" s="110">
        <v>2</v>
      </c>
      <c r="E46" s="16"/>
      <c r="F46" s="16">
        <v>28</v>
      </c>
      <c r="G46" s="110"/>
      <c r="H46" s="17"/>
      <c r="I46" s="5"/>
      <c r="J46" s="5"/>
      <c r="K46" s="2"/>
      <c r="L46" s="2"/>
      <c r="M46" s="2"/>
      <c r="N46" s="2"/>
      <c r="O46" s="2"/>
      <c r="P46" s="2"/>
    </row>
    <row r="47" spans="1:16" ht="22.9" customHeight="1" x14ac:dyDescent="0.3">
      <c r="A47" s="15">
        <v>47312321</v>
      </c>
      <c r="B47" s="16" t="s">
        <v>30</v>
      </c>
      <c r="C47" s="16" t="s">
        <v>9</v>
      </c>
      <c r="D47" s="110">
        <v>2</v>
      </c>
      <c r="E47" s="16"/>
      <c r="F47" s="16">
        <v>26</v>
      </c>
      <c r="G47" s="110"/>
      <c r="H47" s="17"/>
      <c r="I47" s="5"/>
      <c r="J47" s="5"/>
      <c r="K47" s="2"/>
      <c r="L47" s="2"/>
      <c r="M47" s="2"/>
      <c r="N47" s="2"/>
      <c r="O47" s="2"/>
      <c r="P47" s="2"/>
    </row>
    <row r="48" spans="1:16" ht="22.9" customHeight="1" x14ac:dyDescent="0.3">
      <c r="A48" s="15">
        <v>47312581</v>
      </c>
      <c r="B48" s="16" t="s">
        <v>32</v>
      </c>
      <c r="C48" s="16" t="s">
        <v>9</v>
      </c>
      <c r="D48" s="110">
        <v>2.5</v>
      </c>
      <c r="E48" s="16"/>
      <c r="F48" s="16">
        <v>34</v>
      </c>
      <c r="G48" s="110"/>
      <c r="H48" s="17"/>
      <c r="I48" s="5"/>
      <c r="J48" s="5"/>
      <c r="K48" s="2"/>
      <c r="L48" s="2"/>
      <c r="M48" s="2"/>
      <c r="N48" s="2"/>
      <c r="O48" s="2"/>
      <c r="P48" s="2"/>
    </row>
    <row r="49" spans="1:16" ht="22.9" customHeight="1" x14ac:dyDescent="0.3">
      <c r="A49" s="15">
        <v>47313012</v>
      </c>
      <c r="B49" s="16" t="s">
        <v>84</v>
      </c>
      <c r="C49" s="16" t="s">
        <v>9</v>
      </c>
      <c r="D49" s="110">
        <v>3.5</v>
      </c>
      <c r="E49" s="16"/>
      <c r="F49" s="16">
        <v>46</v>
      </c>
      <c r="G49" s="110"/>
      <c r="H49" s="17"/>
      <c r="I49" s="5"/>
      <c r="J49" s="5"/>
      <c r="K49" s="2"/>
      <c r="L49" s="2"/>
      <c r="M49" s="2"/>
      <c r="N49" s="2"/>
      <c r="O49" s="2"/>
      <c r="P49" s="2"/>
    </row>
    <row r="50" spans="1:16" ht="22.9" customHeight="1" x14ac:dyDescent="0.3">
      <c r="A50" s="36">
        <v>47312730</v>
      </c>
      <c r="B50" s="16" t="s">
        <v>90</v>
      </c>
      <c r="C50" s="16" t="s">
        <v>7</v>
      </c>
      <c r="D50" s="110">
        <v>2.5</v>
      </c>
      <c r="E50" s="16"/>
      <c r="F50" s="16">
        <v>34</v>
      </c>
      <c r="G50" s="110"/>
      <c r="H50" s="17"/>
      <c r="I50" s="5"/>
      <c r="J50" s="5"/>
      <c r="K50" s="2"/>
      <c r="L50" s="2"/>
      <c r="M50" s="2"/>
      <c r="N50" s="2"/>
      <c r="O50" s="2"/>
      <c r="P50" s="2"/>
    </row>
    <row r="51" spans="1:16" ht="22.9" customHeight="1" x14ac:dyDescent="0.3">
      <c r="A51" s="15">
        <v>47311521</v>
      </c>
      <c r="B51" s="16" t="s">
        <v>114</v>
      </c>
      <c r="C51" s="16" t="s">
        <v>7</v>
      </c>
      <c r="D51" s="110">
        <v>2.5</v>
      </c>
      <c r="E51" s="16"/>
      <c r="F51" s="16">
        <v>26</v>
      </c>
      <c r="G51" s="110">
        <v>18</v>
      </c>
      <c r="H51" s="17"/>
      <c r="I51" s="5"/>
      <c r="J51" s="5"/>
      <c r="K51" s="2"/>
      <c r="L51" s="2"/>
      <c r="M51" s="2"/>
      <c r="N51" s="2"/>
      <c r="O51" s="2"/>
      <c r="P51" s="2"/>
    </row>
    <row r="52" spans="1:16" ht="22.9" customHeight="1" x14ac:dyDescent="0.3">
      <c r="A52" s="15">
        <v>47312591</v>
      </c>
      <c r="B52" s="16" t="s">
        <v>33</v>
      </c>
      <c r="C52" s="16" t="s">
        <v>9</v>
      </c>
      <c r="D52" s="110">
        <v>3</v>
      </c>
      <c r="E52" s="16"/>
      <c r="F52" s="16">
        <v>40</v>
      </c>
      <c r="G52" s="110"/>
      <c r="H52" s="17"/>
      <c r="I52" s="5"/>
      <c r="J52" s="5"/>
      <c r="K52" s="2"/>
      <c r="L52" s="2"/>
      <c r="M52" s="2"/>
      <c r="N52" s="2"/>
      <c r="O52" s="2"/>
      <c r="P52" s="2"/>
    </row>
    <row r="53" spans="1:16" ht="22.9" customHeight="1" x14ac:dyDescent="0.3">
      <c r="A53" s="15">
        <v>70017003</v>
      </c>
      <c r="B53" s="16" t="s">
        <v>175</v>
      </c>
      <c r="C53" s="16" t="s">
        <v>99</v>
      </c>
      <c r="D53" s="110">
        <v>1</v>
      </c>
      <c r="E53" s="16"/>
      <c r="F53" s="16"/>
      <c r="G53" s="110">
        <v>26</v>
      </c>
      <c r="H53" s="17"/>
      <c r="I53" s="5"/>
      <c r="J53" s="5"/>
      <c r="K53" s="2"/>
      <c r="L53" s="2"/>
      <c r="M53" s="2"/>
      <c r="N53" s="2"/>
      <c r="O53" s="2"/>
      <c r="P53" s="2"/>
    </row>
    <row r="54" spans="1:16" ht="22.9" customHeight="1" x14ac:dyDescent="0.3">
      <c r="A54" s="15">
        <v>47312020</v>
      </c>
      <c r="B54" s="16" t="s">
        <v>132</v>
      </c>
      <c r="C54" s="16" t="s">
        <v>7</v>
      </c>
      <c r="D54" s="110">
        <v>2</v>
      </c>
      <c r="E54" s="16"/>
      <c r="F54" s="16">
        <v>26</v>
      </c>
      <c r="G54" s="110"/>
      <c r="H54" s="17"/>
      <c r="I54" s="37"/>
      <c r="J54" s="5"/>
      <c r="K54" s="2"/>
      <c r="L54" s="2"/>
      <c r="M54" s="2"/>
      <c r="N54" s="2"/>
      <c r="O54" s="2"/>
      <c r="P54" s="2"/>
    </row>
    <row r="55" spans="1:16" s="1" customFormat="1" ht="22.9" customHeight="1" x14ac:dyDescent="0.3">
      <c r="A55" s="15">
        <v>47313611</v>
      </c>
      <c r="B55" s="16" t="s">
        <v>52</v>
      </c>
      <c r="C55" s="16" t="s">
        <v>9</v>
      </c>
      <c r="D55" s="119">
        <v>2.5</v>
      </c>
      <c r="E55" s="38"/>
      <c r="F55" s="16">
        <v>32</v>
      </c>
      <c r="G55" s="110"/>
      <c r="H55" s="17"/>
      <c r="I55" s="37"/>
      <c r="J55" s="5"/>
      <c r="K55" s="2"/>
      <c r="L55" s="2"/>
      <c r="M55" s="2"/>
      <c r="N55" s="2"/>
      <c r="O55" s="2"/>
      <c r="P55" s="2"/>
    </row>
    <row r="56" spans="1:16" s="1" customFormat="1" ht="22.9" customHeight="1" x14ac:dyDescent="0.3">
      <c r="A56" s="36">
        <v>47312722</v>
      </c>
      <c r="B56" s="16" t="s">
        <v>42</v>
      </c>
      <c r="C56" s="16" t="s">
        <v>9</v>
      </c>
      <c r="D56" s="110">
        <v>4.5</v>
      </c>
      <c r="E56" s="16"/>
      <c r="F56" s="16">
        <v>32</v>
      </c>
      <c r="G56" s="110"/>
      <c r="H56" s="17" t="s">
        <v>189</v>
      </c>
      <c r="I56" s="5"/>
      <c r="J56" s="5"/>
      <c r="K56" s="2"/>
      <c r="L56" s="2"/>
      <c r="M56" s="2"/>
      <c r="N56" s="2"/>
      <c r="O56" s="2"/>
      <c r="P56" s="2"/>
    </row>
    <row r="57" spans="1:16" ht="22.9" customHeight="1" thickBot="1" x14ac:dyDescent="0.35">
      <c r="A57" s="39"/>
      <c r="B57" s="40" t="s">
        <v>116</v>
      </c>
      <c r="C57" s="40"/>
      <c r="D57" s="120">
        <f>SUM(D46:D56)</f>
        <v>28</v>
      </c>
      <c r="E57" s="40"/>
      <c r="F57" s="40"/>
      <c r="G57" s="120"/>
      <c r="H57" s="41"/>
      <c r="I57" s="42"/>
      <c r="J57" s="5"/>
      <c r="K57" s="2"/>
      <c r="L57" s="2"/>
      <c r="M57" s="2"/>
      <c r="N57" s="2"/>
      <c r="O57" s="2"/>
      <c r="P57" s="2"/>
    </row>
    <row r="58" spans="1:16" ht="22.9" customHeight="1" thickBot="1" x14ac:dyDescent="0.35">
      <c r="A58" s="43"/>
      <c r="B58" s="44" t="s">
        <v>64</v>
      </c>
      <c r="C58" s="44"/>
      <c r="D58" s="121"/>
      <c r="E58" s="44"/>
      <c r="F58" s="44"/>
      <c r="G58" s="121"/>
      <c r="H58" s="45"/>
      <c r="I58" s="42"/>
      <c r="J58" s="5"/>
      <c r="K58" s="2"/>
      <c r="L58" s="2"/>
      <c r="M58" s="2"/>
      <c r="N58" s="2"/>
      <c r="O58" s="2"/>
      <c r="P58" s="2"/>
    </row>
    <row r="59" spans="1:16" ht="22.9" customHeight="1" x14ac:dyDescent="0.3">
      <c r="A59" s="46"/>
      <c r="B59" s="47" t="s">
        <v>36</v>
      </c>
      <c r="C59" s="48"/>
      <c r="D59" s="114"/>
      <c r="E59" s="48"/>
      <c r="F59" s="48"/>
      <c r="G59" s="114"/>
      <c r="H59" s="49"/>
      <c r="I59" s="5"/>
      <c r="J59" s="5"/>
      <c r="K59" s="2"/>
      <c r="L59" s="2"/>
      <c r="M59" s="2"/>
      <c r="N59" s="2"/>
      <c r="O59" s="2"/>
      <c r="P59" s="2"/>
    </row>
    <row r="60" spans="1:16" ht="22.9" customHeight="1" x14ac:dyDescent="0.3">
      <c r="A60" s="15">
        <v>47219631</v>
      </c>
      <c r="B60" s="16" t="s">
        <v>37</v>
      </c>
      <c r="C60" s="16" t="s">
        <v>9</v>
      </c>
      <c r="D60" s="110">
        <v>2</v>
      </c>
      <c r="E60" s="16"/>
      <c r="F60" s="16">
        <v>26</v>
      </c>
      <c r="G60" s="110"/>
      <c r="H60" s="17"/>
      <c r="I60" s="5"/>
      <c r="J60" s="5"/>
      <c r="K60" s="2"/>
      <c r="L60" s="2"/>
      <c r="M60" s="2"/>
      <c r="N60" s="2"/>
      <c r="O60" s="2"/>
      <c r="P60" s="2"/>
    </row>
    <row r="61" spans="1:16" ht="22.9" customHeight="1" x14ac:dyDescent="0.3">
      <c r="A61" s="15">
        <v>47214660</v>
      </c>
      <c r="B61" s="16" t="s">
        <v>105</v>
      </c>
      <c r="C61" s="16" t="s">
        <v>9</v>
      </c>
      <c r="D61" s="110">
        <v>2</v>
      </c>
      <c r="E61" s="16"/>
      <c r="F61" s="16">
        <v>26</v>
      </c>
      <c r="G61" s="110"/>
      <c r="H61" s="17"/>
      <c r="I61" s="5"/>
      <c r="J61" s="5"/>
      <c r="K61" s="2"/>
      <c r="L61" s="2"/>
      <c r="M61" s="2"/>
      <c r="N61" s="2"/>
      <c r="O61" s="2"/>
      <c r="P61" s="2"/>
    </row>
    <row r="62" spans="1:16" ht="22.9" customHeight="1" x14ac:dyDescent="0.3">
      <c r="A62" s="15">
        <v>47214650</v>
      </c>
      <c r="B62" s="16" t="s">
        <v>106</v>
      </c>
      <c r="C62" s="16" t="s">
        <v>9</v>
      </c>
      <c r="D62" s="110">
        <v>2</v>
      </c>
      <c r="E62" s="16"/>
      <c r="F62" s="16">
        <v>26</v>
      </c>
      <c r="G62" s="110"/>
      <c r="H62" s="17"/>
      <c r="I62" s="5"/>
      <c r="J62" s="5"/>
      <c r="K62" s="2"/>
      <c r="L62" s="2"/>
      <c r="M62" s="2"/>
      <c r="N62" s="2"/>
      <c r="O62" s="2"/>
      <c r="P62" s="2"/>
    </row>
    <row r="63" spans="1:16" ht="22.9" customHeight="1" x14ac:dyDescent="0.3">
      <c r="A63" s="15">
        <v>47215455</v>
      </c>
      <c r="B63" s="16" t="s">
        <v>143</v>
      </c>
      <c r="C63" s="16" t="s">
        <v>9</v>
      </c>
      <c r="D63" s="110">
        <v>2</v>
      </c>
      <c r="E63" s="16">
        <v>26</v>
      </c>
      <c r="F63" s="16"/>
      <c r="G63" s="119"/>
      <c r="H63" s="17"/>
      <c r="I63" s="5"/>
      <c r="J63" s="5"/>
      <c r="K63" s="2"/>
      <c r="L63" s="2"/>
      <c r="M63" s="2"/>
      <c r="N63" s="2"/>
      <c r="O63" s="2"/>
      <c r="P63" s="2"/>
    </row>
    <row r="64" spans="1:16" ht="22.9" customHeight="1" x14ac:dyDescent="0.3">
      <c r="A64" s="15">
        <v>47210020</v>
      </c>
      <c r="B64" s="16" t="s">
        <v>129</v>
      </c>
      <c r="C64" s="16" t="s">
        <v>9</v>
      </c>
      <c r="D64" s="110">
        <v>2</v>
      </c>
      <c r="E64" s="16"/>
      <c r="F64" s="16">
        <v>26</v>
      </c>
      <c r="G64" s="110"/>
      <c r="H64" s="17"/>
      <c r="I64" s="5"/>
      <c r="J64" s="5"/>
      <c r="K64" s="2"/>
      <c r="L64" s="2"/>
      <c r="M64" s="2"/>
      <c r="N64" s="2"/>
      <c r="O64" s="2"/>
      <c r="P64" s="2"/>
    </row>
    <row r="65" spans="1:16" ht="22.9" customHeight="1" x14ac:dyDescent="0.3">
      <c r="A65" s="15">
        <v>47216020</v>
      </c>
      <c r="B65" s="16" t="s">
        <v>111</v>
      </c>
      <c r="C65" s="16" t="s">
        <v>9</v>
      </c>
      <c r="D65" s="110">
        <v>2</v>
      </c>
      <c r="E65" s="16"/>
      <c r="F65" s="16">
        <v>26</v>
      </c>
      <c r="G65" s="110"/>
      <c r="H65" s="17"/>
      <c r="I65" s="5"/>
      <c r="J65" s="5"/>
      <c r="K65" s="2"/>
      <c r="L65" s="2"/>
      <c r="M65" s="2"/>
      <c r="N65" s="2"/>
      <c r="O65" s="2"/>
      <c r="P65" s="2"/>
    </row>
    <row r="66" spans="1:16" ht="22.9" customHeight="1" thickBot="1" x14ac:dyDescent="0.35">
      <c r="A66" s="26"/>
      <c r="B66" s="51" t="s">
        <v>65</v>
      </c>
      <c r="C66" s="51"/>
      <c r="D66" s="122">
        <v>30</v>
      </c>
      <c r="E66" s="16"/>
      <c r="F66" s="16"/>
      <c r="G66" s="110"/>
      <c r="H66" s="16"/>
      <c r="I66" s="5"/>
      <c r="J66" s="5"/>
      <c r="K66" s="2"/>
      <c r="L66" s="2"/>
      <c r="M66" s="2"/>
      <c r="N66" s="2"/>
      <c r="O66" s="2"/>
      <c r="P66" s="2"/>
    </row>
    <row r="67" spans="1:16" ht="22.9" customHeight="1" x14ac:dyDescent="0.3">
      <c r="A67" s="295" t="s">
        <v>159</v>
      </c>
      <c r="B67" s="295"/>
      <c r="C67" s="5"/>
      <c r="D67" s="99"/>
      <c r="E67" s="5"/>
      <c r="F67" s="5"/>
      <c r="G67" s="163"/>
      <c r="H67" s="5"/>
      <c r="I67" s="5"/>
      <c r="J67" s="5"/>
      <c r="K67" s="2"/>
      <c r="L67" s="2"/>
      <c r="M67" s="2"/>
      <c r="N67" s="2"/>
      <c r="O67" s="2"/>
      <c r="P67" s="2"/>
    </row>
    <row r="68" spans="1:16" ht="22.9" customHeight="1" thickBot="1" x14ac:dyDescent="0.35">
      <c r="A68" s="5"/>
      <c r="B68" s="5"/>
      <c r="C68" s="5"/>
      <c r="D68" s="99"/>
      <c r="E68" s="5"/>
      <c r="F68" s="5"/>
      <c r="G68" s="163"/>
      <c r="H68" s="5"/>
      <c r="I68" s="5"/>
      <c r="J68" s="5"/>
      <c r="K68" s="2"/>
      <c r="L68" s="2"/>
      <c r="M68" s="2"/>
      <c r="N68" s="2"/>
      <c r="O68" s="2"/>
      <c r="P68" s="2"/>
    </row>
    <row r="69" spans="1:16" ht="22.9" customHeight="1" thickBot="1" x14ac:dyDescent="0.35">
      <c r="A69" s="6" t="s">
        <v>0</v>
      </c>
      <c r="B69" s="7" t="s">
        <v>1</v>
      </c>
      <c r="C69" s="7" t="s">
        <v>2</v>
      </c>
      <c r="D69" s="107" t="s">
        <v>3</v>
      </c>
      <c r="E69" s="7"/>
      <c r="F69" s="7" t="s">
        <v>4</v>
      </c>
      <c r="G69" s="107" t="s">
        <v>5</v>
      </c>
      <c r="H69" s="8" t="s">
        <v>6</v>
      </c>
      <c r="I69" s="5"/>
      <c r="J69" s="5"/>
      <c r="K69" s="2"/>
      <c r="L69" s="2"/>
      <c r="M69" s="2"/>
      <c r="N69" s="2"/>
      <c r="O69" s="2"/>
      <c r="P69" s="2"/>
    </row>
    <row r="70" spans="1:16" ht="22.9" customHeight="1" x14ac:dyDescent="0.3">
      <c r="A70" s="138">
        <v>47312713</v>
      </c>
      <c r="B70" s="139" t="s">
        <v>31</v>
      </c>
      <c r="C70" s="139" t="s">
        <v>7</v>
      </c>
      <c r="D70" s="140">
        <v>4.5</v>
      </c>
      <c r="E70" s="139"/>
      <c r="F70" s="139">
        <v>32</v>
      </c>
      <c r="G70" s="140"/>
      <c r="H70" s="141"/>
      <c r="I70" s="5"/>
      <c r="J70" s="5"/>
      <c r="K70" s="2"/>
      <c r="L70" s="2"/>
      <c r="M70" s="2"/>
      <c r="N70" s="2"/>
      <c r="O70" s="2"/>
      <c r="P70" s="2"/>
    </row>
    <row r="71" spans="1:16" ht="22.9" customHeight="1" x14ac:dyDescent="0.3">
      <c r="A71" s="15">
        <v>47312632</v>
      </c>
      <c r="B71" s="16" t="s">
        <v>123</v>
      </c>
      <c r="C71" s="16" t="s">
        <v>7</v>
      </c>
      <c r="D71" s="110">
        <v>3.5</v>
      </c>
      <c r="E71" s="16"/>
      <c r="F71" s="16">
        <v>39</v>
      </c>
      <c r="G71" s="110"/>
      <c r="H71" s="17"/>
      <c r="I71" s="5"/>
      <c r="J71" s="5"/>
      <c r="K71" s="2"/>
      <c r="L71" s="2"/>
      <c r="M71" s="2"/>
      <c r="N71" s="2"/>
      <c r="O71" s="2"/>
      <c r="P71" s="2"/>
    </row>
    <row r="72" spans="1:16" ht="22.9" customHeight="1" x14ac:dyDescent="0.3">
      <c r="A72" s="15">
        <v>47312135</v>
      </c>
      <c r="B72" s="16" t="s">
        <v>93</v>
      </c>
      <c r="C72" s="16" t="s">
        <v>7</v>
      </c>
      <c r="D72" s="110">
        <v>4</v>
      </c>
      <c r="E72" s="16"/>
      <c r="F72" s="16">
        <v>52</v>
      </c>
      <c r="G72" s="110"/>
      <c r="H72" s="17"/>
      <c r="I72" s="5"/>
      <c r="J72" s="5"/>
      <c r="K72" s="2"/>
      <c r="L72" s="2"/>
      <c r="M72" s="2"/>
      <c r="N72" s="2"/>
      <c r="O72" s="2"/>
      <c r="P72" s="2"/>
    </row>
    <row r="73" spans="1:16" ht="22.9" customHeight="1" x14ac:dyDescent="0.3">
      <c r="A73" s="15">
        <v>47313013</v>
      </c>
      <c r="B73" s="16" t="s">
        <v>85</v>
      </c>
      <c r="C73" s="16" t="s">
        <v>9</v>
      </c>
      <c r="D73" s="110">
        <v>1.5</v>
      </c>
      <c r="E73" s="16"/>
      <c r="F73" s="16">
        <v>20</v>
      </c>
      <c r="G73" s="110"/>
      <c r="H73" s="17"/>
      <c r="I73" s="5"/>
      <c r="J73" s="5"/>
      <c r="K73" s="2"/>
      <c r="L73" s="2"/>
      <c r="M73" s="2"/>
      <c r="N73" s="2"/>
      <c r="O73" s="2"/>
      <c r="P73" s="2"/>
    </row>
    <row r="74" spans="1:16" ht="22.9" customHeight="1" x14ac:dyDescent="0.3">
      <c r="A74" s="15">
        <v>47314231</v>
      </c>
      <c r="B74" s="16" t="s">
        <v>54</v>
      </c>
      <c r="C74" s="16" t="s">
        <v>9</v>
      </c>
      <c r="D74" s="110">
        <v>1</v>
      </c>
      <c r="E74" s="16"/>
      <c r="F74" s="16">
        <v>14</v>
      </c>
      <c r="G74" s="194"/>
      <c r="H74" s="54"/>
      <c r="I74" s="5"/>
      <c r="J74" s="5"/>
      <c r="K74" s="2"/>
      <c r="L74" s="2"/>
      <c r="M74" s="2"/>
      <c r="N74" s="2"/>
      <c r="O74" s="2"/>
      <c r="P74" s="2"/>
    </row>
    <row r="75" spans="1:16" ht="22.9" customHeight="1" x14ac:dyDescent="0.3">
      <c r="A75" s="15">
        <v>47310006</v>
      </c>
      <c r="B75" s="16" t="s">
        <v>34</v>
      </c>
      <c r="C75" s="16" t="s">
        <v>35</v>
      </c>
      <c r="D75" s="110">
        <v>1</v>
      </c>
      <c r="E75" s="16"/>
      <c r="F75" s="16">
        <v>14</v>
      </c>
      <c r="G75" s="110"/>
      <c r="H75" s="17" t="s">
        <v>177</v>
      </c>
      <c r="I75" s="5"/>
      <c r="J75" s="5"/>
      <c r="K75" s="2"/>
      <c r="L75" s="2"/>
      <c r="M75" s="2"/>
      <c r="N75" s="2"/>
      <c r="O75" s="2"/>
      <c r="P75" s="2"/>
    </row>
    <row r="76" spans="1:16" ht="22.9" customHeight="1" x14ac:dyDescent="0.3">
      <c r="A76" s="15">
        <v>47312873</v>
      </c>
      <c r="B76" s="16" t="s">
        <v>140</v>
      </c>
      <c r="C76" s="16" t="s">
        <v>35</v>
      </c>
      <c r="D76" s="110">
        <v>2</v>
      </c>
      <c r="E76" s="16"/>
      <c r="F76" s="16">
        <v>26</v>
      </c>
      <c r="G76" s="110"/>
      <c r="H76" s="17"/>
      <c r="I76" s="5"/>
      <c r="J76" s="5"/>
      <c r="K76" s="2"/>
      <c r="L76" s="2"/>
      <c r="M76" s="2"/>
      <c r="N76" s="2"/>
      <c r="O76" s="2"/>
      <c r="P76" s="2"/>
    </row>
    <row r="77" spans="1:16" ht="22.9" customHeight="1" x14ac:dyDescent="0.3">
      <c r="A77" s="15">
        <v>47313741</v>
      </c>
      <c r="B77" s="16" t="s">
        <v>40</v>
      </c>
      <c r="C77" s="16" t="s">
        <v>9</v>
      </c>
      <c r="D77" s="110">
        <v>2</v>
      </c>
      <c r="E77" s="16">
        <v>26</v>
      </c>
      <c r="F77" s="16"/>
      <c r="G77" s="119"/>
      <c r="H77" s="17"/>
      <c r="I77" s="5"/>
      <c r="J77" s="5"/>
      <c r="K77" s="2"/>
      <c r="L77" s="2"/>
      <c r="M77" s="2"/>
      <c r="N77" s="2"/>
      <c r="O77" s="2"/>
      <c r="P77" s="2"/>
    </row>
    <row r="78" spans="1:16" ht="22.9" customHeight="1" x14ac:dyDescent="0.3">
      <c r="A78" s="15">
        <v>70011122</v>
      </c>
      <c r="B78" s="16" t="s">
        <v>100</v>
      </c>
      <c r="C78" s="16" t="s">
        <v>99</v>
      </c>
      <c r="D78" s="100">
        <v>0.5</v>
      </c>
      <c r="E78" s="38"/>
      <c r="F78" s="16"/>
      <c r="G78" s="110">
        <v>13</v>
      </c>
      <c r="H78" s="17"/>
      <c r="I78" s="5"/>
      <c r="J78" s="5"/>
      <c r="K78" s="2"/>
      <c r="L78" s="2"/>
      <c r="M78" s="2"/>
      <c r="N78" s="2"/>
      <c r="O78" s="2"/>
      <c r="P78" s="2"/>
    </row>
    <row r="79" spans="1:16" ht="22.9" customHeight="1" x14ac:dyDescent="0.3">
      <c r="A79" s="15">
        <v>47312870</v>
      </c>
      <c r="B79" s="16" t="s">
        <v>110</v>
      </c>
      <c r="C79" s="16" t="s">
        <v>9</v>
      </c>
      <c r="D79" s="100">
        <v>2</v>
      </c>
      <c r="E79" s="38"/>
      <c r="F79" s="16">
        <v>26</v>
      </c>
      <c r="G79" s="110"/>
      <c r="H79" s="17"/>
      <c r="I79" s="5"/>
      <c r="J79" s="5"/>
      <c r="K79" s="2"/>
      <c r="L79" s="2"/>
      <c r="M79" s="2"/>
      <c r="N79" s="2"/>
      <c r="O79" s="2"/>
      <c r="P79" s="2"/>
    </row>
    <row r="80" spans="1:16" ht="22.9" customHeight="1" x14ac:dyDescent="0.3">
      <c r="A80" s="15">
        <v>47312872</v>
      </c>
      <c r="B80" s="16" t="s">
        <v>41</v>
      </c>
      <c r="C80" s="16" t="s">
        <v>7</v>
      </c>
      <c r="D80" s="110">
        <v>4.5</v>
      </c>
      <c r="E80" s="16"/>
      <c r="F80" s="16">
        <v>60</v>
      </c>
      <c r="G80" s="110"/>
      <c r="H80" s="17"/>
      <c r="I80" s="5"/>
      <c r="J80" s="5"/>
      <c r="K80" s="2"/>
      <c r="L80" s="2"/>
      <c r="M80" s="2"/>
      <c r="N80" s="2"/>
      <c r="O80" s="2"/>
      <c r="P80" s="2"/>
    </row>
    <row r="81" spans="1:16" ht="22.9" customHeight="1" x14ac:dyDescent="0.3">
      <c r="A81" s="15">
        <v>47312065</v>
      </c>
      <c r="B81" s="16" t="s">
        <v>118</v>
      </c>
      <c r="C81" s="16" t="s">
        <v>9</v>
      </c>
      <c r="D81" s="110">
        <v>3.5</v>
      </c>
      <c r="E81" s="16"/>
      <c r="F81" s="16">
        <v>45.5</v>
      </c>
      <c r="G81" s="110"/>
      <c r="H81" s="17"/>
      <c r="I81" s="5"/>
      <c r="J81" s="5"/>
      <c r="K81" s="2"/>
      <c r="L81" s="2"/>
      <c r="M81" s="2"/>
      <c r="N81" s="2"/>
      <c r="O81" s="2"/>
      <c r="P81" s="2"/>
    </row>
    <row r="82" spans="1:16" ht="22.9" customHeight="1" thickBot="1" x14ac:dyDescent="0.35">
      <c r="A82" s="18">
        <v>47313386</v>
      </c>
      <c r="B82" s="19" t="s">
        <v>43</v>
      </c>
      <c r="C82" s="19" t="s">
        <v>9</v>
      </c>
      <c r="D82" s="111">
        <v>0.5</v>
      </c>
      <c r="E82" s="19"/>
      <c r="F82" s="19">
        <v>8</v>
      </c>
      <c r="G82" s="111"/>
      <c r="H82" s="20"/>
      <c r="I82" s="5"/>
      <c r="J82" s="5"/>
      <c r="K82" s="2"/>
      <c r="L82" s="2"/>
      <c r="M82" s="2"/>
      <c r="N82" s="2"/>
      <c r="O82" s="2"/>
      <c r="P82" s="2"/>
    </row>
    <row r="83" spans="1:16" ht="22.9" customHeight="1" thickTop="1" thickBot="1" x14ac:dyDescent="0.35">
      <c r="A83" s="55"/>
      <c r="B83" s="56" t="s">
        <v>66</v>
      </c>
      <c r="C83" s="56"/>
      <c r="D83" s="123">
        <f>SUM(D70:D82)</f>
        <v>30.5</v>
      </c>
      <c r="E83" s="56"/>
      <c r="F83" s="56">
        <f>SUM(F70:F82)</f>
        <v>336.5</v>
      </c>
      <c r="G83" s="123"/>
      <c r="H83" s="57"/>
      <c r="I83" s="5"/>
      <c r="J83" s="5"/>
      <c r="K83" s="2"/>
      <c r="L83" s="2"/>
      <c r="M83" s="2"/>
      <c r="N83" s="2"/>
      <c r="O83" s="2"/>
      <c r="P83" s="2"/>
    </row>
    <row r="84" spans="1:16" ht="22.9" customHeight="1" thickBot="1" x14ac:dyDescent="0.35">
      <c r="A84" s="43"/>
      <c r="B84" s="172" t="s">
        <v>67</v>
      </c>
      <c r="C84" s="172"/>
      <c r="D84" s="173">
        <v>60.5</v>
      </c>
      <c r="E84" s="172"/>
      <c r="F84" s="172" t="s">
        <v>68</v>
      </c>
      <c r="G84" s="173"/>
      <c r="H84" s="174"/>
      <c r="I84" s="5"/>
      <c r="J84" s="5"/>
      <c r="K84" s="2"/>
      <c r="L84" s="2"/>
      <c r="M84" s="2"/>
      <c r="N84" s="2"/>
      <c r="O84" s="2"/>
      <c r="P84" s="2"/>
    </row>
    <row r="85" spans="1:16" ht="22.9" customHeight="1" x14ac:dyDescent="0.3">
      <c r="A85" s="5"/>
      <c r="B85" s="5"/>
      <c r="C85" s="5"/>
      <c r="D85" s="99"/>
      <c r="E85" s="5"/>
      <c r="F85" s="5"/>
      <c r="G85" s="163"/>
      <c r="H85" s="5"/>
      <c r="I85" s="5"/>
      <c r="J85" s="5"/>
      <c r="K85" s="2"/>
      <c r="L85" s="2"/>
      <c r="M85" s="2"/>
      <c r="N85" s="2"/>
      <c r="O85" s="2"/>
      <c r="P85" s="2"/>
    </row>
    <row r="86" spans="1:16" ht="22.9" customHeight="1" x14ac:dyDescent="0.3">
      <c r="A86" s="295" t="s">
        <v>160</v>
      </c>
      <c r="B86" s="295"/>
      <c r="C86" s="5"/>
      <c r="D86" s="99"/>
      <c r="E86" s="5"/>
      <c r="F86" s="5"/>
      <c r="G86" s="163"/>
      <c r="H86" s="5"/>
      <c r="I86" s="5"/>
      <c r="J86" s="5"/>
      <c r="K86" s="2"/>
      <c r="L86" s="2"/>
      <c r="M86" s="2"/>
      <c r="N86" s="2"/>
      <c r="O86" s="2"/>
      <c r="P86" s="2"/>
    </row>
    <row r="87" spans="1:16" ht="22.9" customHeight="1" thickBot="1" x14ac:dyDescent="0.35">
      <c r="A87" s="293" t="s">
        <v>75</v>
      </c>
      <c r="B87" s="293"/>
      <c r="C87" s="5"/>
      <c r="D87" s="99"/>
      <c r="E87" s="5"/>
      <c r="F87" s="5"/>
      <c r="G87" s="163"/>
      <c r="H87" s="5"/>
      <c r="I87" s="5"/>
      <c r="J87" s="5"/>
      <c r="K87" s="2"/>
      <c r="L87" s="2"/>
      <c r="M87" s="2"/>
      <c r="N87" s="2"/>
      <c r="O87" s="2"/>
      <c r="P87" s="2"/>
    </row>
    <row r="88" spans="1:16" ht="22.9" customHeight="1" x14ac:dyDescent="0.3">
      <c r="A88" s="58" t="s">
        <v>0</v>
      </c>
      <c r="B88" s="47" t="s">
        <v>1</v>
      </c>
      <c r="C88" s="47" t="s">
        <v>2</v>
      </c>
      <c r="D88" s="124" t="s">
        <v>3</v>
      </c>
      <c r="E88" s="47"/>
      <c r="F88" s="47" t="s">
        <v>44</v>
      </c>
      <c r="G88" s="114"/>
      <c r="H88" s="49"/>
      <c r="I88" s="5"/>
      <c r="J88" s="5"/>
      <c r="K88" s="2"/>
      <c r="L88" s="2"/>
      <c r="M88" s="2"/>
      <c r="N88" s="2"/>
      <c r="O88" s="2"/>
      <c r="P88" s="2"/>
    </row>
    <row r="89" spans="1:16" ht="22.9" customHeight="1" x14ac:dyDescent="0.3">
      <c r="A89" s="15">
        <v>47313811</v>
      </c>
      <c r="B89" s="16" t="s">
        <v>45</v>
      </c>
      <c r="C89" s="16" t="s">
        <v>46</v>
      </c>
      <c r="D89" s="110">
        <v>2.5</v>
      </c>
      <c r="E89" s="16"/>
      <c r="F89" s="16">
        <v>120</v>
      </c>
      <c r="G89" s="110"/>
      <c r="H89" s="17"/>
      <c r="I89" s="5"/>
      <c r="J89" s="5"/>
      <c r="K89" s="2"/>
      <c r="L89" s="2"/>
      <c r="M89" s="2"/>
      <c r="N89" s="2"/>
      <c r="O89" s="2"/>
      <c r="P89" s="2"/>
    </row>
    <row r="90" spans="1:16" ht="22.9" customHeight="1" thickBot="1" x14ac:dyDescent="0.35">
      <c r="A90" s="50">
        <v>47313841</v>
      </c>
      <c r="B90" s="51" t="s">
        <v>47</v>
      </c>
      <c r="C90" s="51" t="s">
        <v>46</v>
      </c>
      <c r="D90" s="122">
        <v>2.5</v>
      </c>
      <c r="E90" s="51"/>
      <c r="F90" s="51">
        <v>120</v>
      </c>
      <c r="G90" s="122"/>
      <c r="H90" s="52"/>
      <c r="I90" s="5"/>
      <c r="J90" s="5"/>
      <c r="K90" s="2"/>
      <c r="L90" s="2"/>
      <c r="M90" s="2"/>
      <c r="N90" s="2"/>
      <c r="O90" s="2"/>
      <c r="P90" s="2"/>
    </row>
    <row r="91" spans="1:16" ht="22.9" customHeight="1" thickBot="1" x14ac:dyDescent="0.35">
      <c r="A91" s="5" t="s">
        <v>76</v>
      </c>
      <c r="B91" s="5"/>
      <c r="C91" s="5"/>
      <c r="D91" s="99"/>
      <c r="E91" s="5"/>
      <c r="F91" s="5"/>
      <c r="G91" s="163"/>
      <c r="H91" s="5"/>
      <c r="I91" s="5"/>
      <c r="J91" s="5"/>
      <c r="K91" s="2"/>
      <c r="L91" s="2"/>
      <c r="M91" s="2"/>
      <c r="N91" s="2"/>
      <c r="O91" s="2"/>
      <c r="P91" s="2"/>
    </row>
    <row r="92" spans="1:16" ht="22.9" customHeight="1" thickBot="1" x14ac:dyDescent="0.35">
      <c r="A92" s="6" t="s">
        <v>0</v>
      </c>
      <c r="B92" s="7" t="s">
        <v>1</v>
      </c>
      <c r="C92" s="7" t="s">
        <v>2</v>
      </c>
      <c r="D92" s="125" t="s">
        <v>3</v>
      </c>
      <c r="E92" s="59"/>
      <c r="F92" s="7" t="s">
        <v>4</v>
      </c>
      <c r="G92" s="107" t="s">
        <v>5</v>
      </c>
      <c r="H92" s="8" t="s">
        <v>6</v>
      </c>
      <c r="I92" s="5"/>
      <c r="J92" s="5"/>
      <c r="K92" s="2"/>
      <c r="L92" s="2"/>
      <c r="M92" s="2"/>
      <c r="N92" s="2"/>
      <c r="O92" s="2"/>
      <c r="P92" s="2"/>
    </row>
    <row r="93" spans="1:16" ht="22.9" customHeight="1" x14ac:dyDescent="0.3">
      <c r="A93" s="15">
        <v>47015000</v>
      </c>
      <c r="B93" s="16" t="s">
        <v>124</v>
      </c>
      <c r="C93" s="16" t="s">
        <v>125</v>
      </c>
      <c r="D93" s="100">
        <v>1</v>
      </c>
      <c r="E93" s="38"/>
      <c r="F93" s="16">
        <v>13</v>
      </c>
      <c r="G93" s="194"/>
      <c r="H93" s="54"/>
      <c r="I93" s="5"/>
      <c r="J93" s="5"/>
      <c r="K93" s="2"/>
      <c r="L93" s="2"/>
      <c r="M93" s="2"/>
      <c r="N93" s="2"/>
      <c r="O93" s="2"/>
      <c r="P93" s="2"/>
    </row>
    <row r="94" spans="1:16" ht="22.9" customHeight="1" x14ac:dyDescent="0.3">
      <c r="A94" s="9">
        <v>47313025</v>
      </c>
      <c r="B94" s="10" t="s">
        <v>121</v>
      </c>
      <c r="C94" s="10" t="s">
        <v>9</v>
      </c>
      <c r="D94" s="126">
        <v>1</v>
      </c>
      <c r="E94" s="87"/>
      <c r="F94" s="10">
        <v>13</v>
      </c>
      <c r="G94" s="165"/>
      <c r="H94" s="85" t="s">
        <v>130</v>
      </c>
      <c r="I94" s="33"/>
      <c r="J94" s="5"/>
      <c r="K94" s="4"/>
      <c r="L94" s="2"/>
      <c r="M94" s="4"/>
      <c r="N94" s="2"/>
      <c r="O94" s="4"/>
      <c r="P94" s="3"/>
    </row>
    <row r="95" spans="1:16" ht="22.9" customHeight="1" x14ac:dyDescent="0.3">
      <c r="A95" s="15">
        <v>47313701</v>
      </c>
      <c r="B95" s="16" t="s">
        <v>49</v>
      </c>
      <c r="C95" s="16" t="s">
        <v>9</v>
      </c>
      <c r="D95" s="119">
        <v>2</v>
      </c>
      <c r="E95" s="38"/>
      <c r="F95" s="16">
        <v>26</v>
      </c>
      <c r="G95" s="194"/>
      <c r="H95" s="54"/>
      <c r="I95" s="5"/>
      <c r="J95" s="5"/>
      <c r="K95" s="2"/>
      <c r="L95" s="2"/>
      <c r="M95" s="2"/>
      <c r="N95" s="2"/>
      <c r="O95" s="2"/>
      <c r="P95" s="3"/>
    </row>
    <row r="96" spans="1:16" ht="22.9" customHeight="1" x14ac:dyDescent="0.3">
      <c r="A96" s="15">
        <v>47312531</v>
      </c>
      <c r="B96" s="16" t="s">
        <v>39</v>
      </c>
      <c r="C96" s="16" t="s">
        <v>9</v>
      </c>
      <c r="D96" s="110">
        <v>3</v>
      </c>
      <c r="E96" s="16"/>
      <c r="F96" s="16">
        <v>39</v>
      </c>
      <c r="G96" s="110"/>
      <c r="H96" s="17"/>
      <c r="I96" s="5"/>
      <c r="J96" s="5"/>
      <c r="K96" s="2"/>
      <c r="L96" s="2"/>
      <c r="M96" s="2"/>
      <c r="N96" s="2"/>
      <c r="O96" s="2"/>
      <c r="P96" s="3"/>
    </row>
    <row r="97" spans="1:16" ht="22.9" customHeight="1" x14ac:dyDescent="0.3">
      <c r="A97" s="15">
        <v>47313722</v>
      </c>
      <c r="B97" s="16" t="s">
        <v>48</v>
      </c>
      <c r="C97" s="16" t="s">
        <v>9</v>
      </c>
      <c r="D97" s="119">
        <v>2.5</v>
      </c>
      <c r="E97" s="38"/>
      <c r="F97" s="16">
        <v>32.5</v>
      </c>
      <c r="G97" s="110"/>
      <c r="H97" s="17"/>
      <c r="I97" s="5"/>
      <c r="J97" s="5"/>
      <c r="K97" s="2"/>
      <c r="L97" s="2"/>
      <c r="M97" s="2"/>
      <c r="N97" s="2"/>
      <c r="O97" s="2"/>
      <c r="P97" s="3"/>
    </row>
    <row r="98" spans="1:16" ht="22.9" customHeight="1" x14ac:dyDescent="0.3">
      <c r="A98" s="143">
        <v>47313770</v>
      </c>
      <c r="B98" s="144" t="s">
        <v>55</v>
      </c>
      <c r="C98" s="144" t="s">
        <v>7</v>
      </c>
      <c r="D98" s="145">
        <v>4</v>
      </c>
      <c r="E98" s="144"/>
      <c r="F98" s="144">
        <v>52</v>
      </c>
      <c r="G98" s="145"/>
      <c r="H98" s="146"/>
      <c r="I98" s="5"/>
      <c r="J98" s="5"/>
      <c r="K98" s="2"/>
      <c r="L98" s="2"/>
      <c r="M98" s="2"/>
      <c r="N98" s="2"/>
      <c r="O98" s="2"/>
      <c r="P98" s="3"/>
    </row>
    <row r="99" spans="1:16" ht="22.9" customHeight="1" x14ac:dyDescent="0.3">
      <c r="A99" s="12">
        <v>47314771</v>
      </c>
      <c r="B99" s="13" t="s">
        <v>103</v>
      </c>
      <c r="C99" s="13" t="s">
        <v>9</v>
      </c>
      <c r="D99" s="109">
        <v>3</v>
      </c>
      <c r="E99" s="13"/>
      <c r="F99" s="13">
        <v>39</v>
      </c>
      <c r="G99" s="109"/>
      <c r="H99" s="14"/>
      <c r="I99" s="5"/>
      <c r="J99" s="5"/>
      <c r="K99" s="2"/>
      <c r="L99" s="2"/>
      <c r="M99" s="2"/>
      <c r="N99" s="2"/>
      <c r="O99" s="2"/>
      <c r="P99" s="3"/>
    </row>
    <row r="100" spans="1:16" ht="22.9" customHeight="1" thickBot="1" x14ac:dyDescent="0.35">
      <c r="A100" s="15">
        <v>47313723</v>
      </c>
      <c r="B100" s="16" t="s">
        <v>91</v>
      </c>
      <c r="C100" s="16" t="s">
        <v>7</v>
      </c>
      <c r="D100" s="119">
        <v>7</v>
      </c>
      <c r="E100" s="38"/>
      <c r="F100" s="16">
        <v>94</v>
      </c>
      <c r="G100" s="110"/>
      <c r="H100" s="17"/>
      <c r="I100" s="5"/>
      <c r="J100" s="5"/>
      <c r="K100" s="2"/>
      <c r="L100" s="2"/>
      <c r="M100" s="2"/>
      <c r="N100" s="2"/>
      <c r="O100" s="2"/>
      <c r="P100" s="3"/>
    </row>
    <row r="101" spans="1:16" ht="22.9" customHeight="1" thickBot="1" x14ac:dyDescent="0.35">
      <c r="A101" s="62"/>
      <c r="B101" s="63" t="s">
        <v>69</v>
      </c>
      <c r="C101" s="63"/>
      <c r="D101" s="127">
        <f>SUM(D93:D100)</f>
        <v>23.5</v>
      </c>
      <c r="E101" s="65"/>
      <c r="F101" s="63">
        <v>341</v>
      </c>
      <c r="G101" s="195"/>
      <c r="H101" s="66"/>
      <c r="I101" s="33"/>
      <c r="J101" s="5"/>
      <c r="K101" s="4"/>
      <c r="L101" s="2"/>
      <c r="M101" s="4"/>
      <c r="N101" s="2"/>
      <c r="O101" s="4"/>
      <c r="P101" s="3"/>
    </row>
    <row r="102" spans="1:16" ht="22.9" customHeight="1" thickTop="1" thickBot="1" x14ac:dyDescent="0.35">
      <c r="A102" s="92"/>
      <c r="B102" s="93" t="s">
        <v>182</v>
      </c>
      <c r="C102" s="93"/>
      <c r="D102" s="128">
        <f>D90+D101</f>
        <v>26</v>
      </c>
      <c r="E102" s="95"/>
      <c r="F102" s="93"/>
      <c r="G102" s="196"/>
      <c r="H102" s="96"/>
      <c r="I102" s="33"/>
      <c r="J102" s="5"/>
      <c r="K102" s="4"/>
      <c r="L102" s="2"/>
      <c r="M102" s="4"/>
      <c r="N102" s="2"/>
      <c r="O102" s="4"/>
      <c r="P102" s="3"/>
    </row>
    <row r="103" spans="1:16" ht="22.9" customHeight="1" thickBot="1" x14ac:dyDescent="0.35">
      <c r="A103" s="6" t="s">
        <v>53</v>
      </c>
      <c r="B103" s="7"/>
      <c r="C103" s="67"/>
      <c r="D103" s="129"/>
      <c r="E103" s="67"/>
      <c r="F103" s="67"/>
      <c r="G103" s="129"/>
      <c r="H103" s="68"/>
      <c r="I103" s="297"/>
      <c r="J103" s="297"/>
      <c r="K103" s="298"/>
      <c r="L103" s="298"/>
      <c r="M103" s="298"/>
      <c r="N103" s="298"/>
      <c r="O103" s="299"/>
      <c r="P103" s="299"/>
    </row>
    <row r="104" spans="1:16" ht="22.9" customHeight="1" x14ac:dyDescent="0.3">
      <c r="A104" s="9">
        <v>47314521</v>
      </c>
      <c r="B104" s="10" t="s">
        <v>86</v>
      </c>
      <c r="C104" s="10" t="s">
        <v>63</v>
      </c>
      <c r="D104" s="108">
        <v>2</v>
      </c>
      <c r="E104" s="10"/>
      <c r="F104" s="10">
        <v>26</v>
      </c>
      <c r="G104" s="108"/>
      <c r="H104" s="11"/>
      <c r="I104" s="5"/>
      <c r="J104" s="5"/>
      <c r="K104" s="2"/>
      <c r="L104" s="2"/>
      <c r="M104" s="2"/>
      <c r="N104" s="2"/>
      <c r="O104" s="2"/>
      <c r="P104" s="2"/>
    </row>
    <row r="105" spans="1:16" ht="22.9" customHeight="1" x14ac:dyDescent="0.3">
      <c r="A105" s="16">
        <v>47314780</v>
      </c>
      <c r="B105" s="16" t="s">
        <v>190</v>
      </c>
      <c r="C105" s="16" t="s">
        <v>63</v>
      </c>
      <c r="D105" s="110">
        <v>2</v>
      </c>
      <c r="E105" s="16">
        <v>26</v>
      </c>
      <c r="F105" s="16"/>
      <c r="G105" s="110"/>
      <c r="H105" s="16"/>
      <c r="I105" s="5"/>
      <c r="J105" s="5"/>
      <c r="K105" s="2"/>
      <c r="L105" s="2"/>
      <c r="M105" s="2"/>
      <c r="N105" s="2"/>
      <c r="O105" s="2"/>
      <c r="P105" s="2"/>
    </row>
    <row r="106" spans="1:16" ht="22.9" customHeight="1" x14ac:dyDescent="0.3">
      <c r="A106" s="16">
        <v>47313020</v>
      </c>
      <c r="B106" s="16" t="s">
        <v>102</v>
      </c>
      <c r="C106" s="16" t="s">
        <v>63</v>
      </c>
      <c r="D106" s="110">
        <v>2</v>
      </c>
      <c r="E106" s="16"/>
      <c r="F106" s="16">
        <v>26</v>
      </c>
      <c r="G106" s="110"/>
      <c r="H106" s="16"/>
      <c r="I106" s="5"/>
      <c r="J106" s="5"/>
      <c r="K106" s="2"/>
      <c r="L106" s="2"/>
      <c r="M106" s="2"/>
      <c r="N106" s="2"/>
      <c r="O106" s="2"/>
      <c r="P106" s="2"/>
    </row>
    <row r="107" spans="1:16" ht="22.9" customHeight="1" x14ac:dyDescent="0.3">
      <c r="A107" s="16"/>
      <c r="B107" s="103" t="s">
        <v>69</v>
      </c>
      <c r="C107" s="103"/>
      <c r="D107" s="130">
        <f>D102+D106</f>
        <v>28</v>
      </c>
      <c r="E107" s="103"/>
      <c r="F107" s="103">
        <v>367</v>
      </c>
      <c r="G107" s="197"/>
      <c r="H107" s="103"/>
      <c r="I107" s="5"/>
      <c r="J107" s="5"/>
      <c r="K107" s="2"/>
      <c r="L107" s="2"/>
      <c r="M107" s="2"/>
      <c r="N107" s="2"/>
      <c r="O107" s="2"/>
      <c r="P107" s="2"/>
    </row>
    <row r="108" spans="1:16" ht="22.9" customHeight="1" thickBot="1" x14ac:dyDescent="0.35">
      <c r="A108" s="295" t="s">
        <v>161</v>
      </c>
      <c r="B108" s="295"/>
      <c r="C108" s="5"/>
      <c r="D108" s="99"/>
      <c r="E108" s="5"/>
      <c r="F108" s="5"/>
      <c r="G108" s="163"/>
      <c r="H108" s="5"/>
      <c r="I108" s="5"/>
      <c r="J108" s="5"/>
      <c r="K108" s="2"/>
      <c r="L108" s="2"/>
      <c r="M108" s="2"/>
      <c r="N108" s="2"/>
      <c r="O108" s="2"/>
      <c r="P108" s="2"/>
    </row>
    <row r="109" spans="1:16" ht="22.9" customHeight="1" x14ac:dyDescent="0.3">
      <c r="A109" s="58" t="s">
        <v>0</v>
      </c>
      <c r="B109" s="47" t="s">
        <v>1</v>
      </c>
      <c r="C109" s="47" t="s">
        <v>2</v>
      </c>
      <c r="D109" s="124" t="s">
        <v>3</v>
      </c>
      <c r="E109" s="47"/>
      <c r="F109" s="47" t="s">
        <v>4</v>
      </c>
      <c r="G109" s="124" t="s">
        <v>5</v>
      </c>
      <c r="H109" s="70" t="s">
        <v>6</v>
      </c>
      <c r="I109" s="5"/>
      <c r="J109" s="5"/>
      <c r="K109" s="2"/>
      <c r="L109" s="2"/>
      <c r="M109" s="2"/>
      <c r="N109" s="2"/>
      <c r="O109" s="2"/>
      <c r="P109" s="2"/>
    </row>
    <row r="110" spans="1:16" ht="22.9" customHeight="1" x14ac:dyDescent="0.3">
      <c r="A110" s="15">
        <v>47313033</v>
      </c>
      <c r="B110" s="16" t="s">
        <v>109</v>
      </c>
      <c r="C110" s="16" t="s">
        <v>9</v>
      </c>
      <c r="D110" s="110">
        <v>2</v>
      </c>
      <c r="E110" s="16"/>
      <c r="F110" s="16">
        <v>26</v>
      </c>
      <c r="G110" s="110"/>
      <c r="H110" s="17" t="s">
        <v>130</v>
      </c>
      <c r="I110" s="5"/>
      <c r="J110" s="5"/>
      <c r="K110" s="2"/>
      <c r="L110" s="2"/>
      <c r="M110" s="2"/>
      <c r="N110" s="2"/>
      <c r="O110" s="2"/>
      <c r="P110" s="2"/>
    </row>
    <row r="111" spans="1:16" ht="22.9" customHeight="1" x14ac:dyDescent="0.3">
      <c r="A111" s="15">
        <v>47313040</v>
      </c>
      <c r="B111" s="16" t="s">
        <v>108</v>
      </c>
      <c r="C111" s="16" t="s">
        <v>7</v>
      </c>
      <c r="D111" s="110">
        <v>2</v>
      </c>
      <c r="E111" s="16"/>
      <c r="F111" s="16">
        <v>20</v>
      </c>
      <c r="G111" s="110"/>
      <c r="H111" s="17"/>
      <c r="I111" s="5"/>
      <c r="J111" s="5"/>
      <c r="K111" s="2"/>
      <c r="L111" s="2"/>
      <c r="M111" s="2"/>
      <c r="N111" s="2"/>
      <c r="O111" s="2"/>
      <c r="P111" s="2"/>
    </row>
    <row r="112" spans="1:16" ht="22.9" customHeight="1" x14ac:dyDescent="0.3">
      <c r="A112" s="15">
        <v>47313711</v>
      </c>
      <c r="B112" s="16" t="s">
        <v>50</v>
      </c>
      <c r="C112" s="16" t="s">
        <v>7</v>
      </c>
      <c r="D112" s="119">
        <v>2</v>
      </c>
      <c r="E112" s="38"/>
      <c r="F112" s="16">
        <v>26</v>
      </c>
      <c r="G112" s="110"/>
      <c r="H112" s="17"/>
      <c r="I112" s="5"/>
      <c r="J112" s="5"/>
      <c r="K112" s="2"/>
      <c r="L112" s="2"/>
      <c r="M112" s="2"/>
      <c r="N112" s="2"/>
      <c r="O112" s="2"/>
      <c r="P112" s="2"/>
    </row>
    <row r="113" spans="1:16" s="106" customFormat="1" ht="22.9" customHeight="1" x14ac:dyDescent="0.3">
      <c r="A113" s="143">
        <v>47313761</v>
      </c>
      <c r="B113" s="144" t="s">
        <v>55</v>
      </c>
      <c r="C113" s="144" t="s">
        <v>7</v>
      </c>
      <c r="D113" s="145">
        <v>4</v>
      </c>
      <c r="E113" s="144"/>
      <c r="F113" s="144">
        <v>52</v>
      </c>
      <c r="G113" s="145"/>
      <c r="H113" s="146" t="s">
        <v>167</v>
      </c>
      <c r="I113" s="104"/>
      <c r="J113" s="104"/>
      <c r="K113" s="105"/>
      <c r="L113" s="105"/>
      <c r="M113" s="105"/>
      <c r="N113" s="105"/>
      <c r="O113" s="105"/>
      <c r="P113" s="105"/>
    </row>
    <row r="114" spans="1:16" ht="22.9" customHeight="1" x14ac:dyDescent="0.3">
      <c r="A114" s="15">
        <v>47312605</v>
      </c>
      <c r="B114" s="16" t="s">
        <v>97</v>
      </c>
      <c r="C114" s="16" t="s">
        <v>9</v>
      </c>
      <c r="D114" s="110">
        <v>1</v>
      </c>
      <c r="E114" s="16"/>
      <c r="F114" s="16">
        <v>14</v>
      </c>
      <c r="G114" s="110"/>
      <c r="H114" s="17"/>
      <c r="I114" s="5"/>
      <c r="J114" s="5"/>
      <c r="K114" s="2"/>
      <c r="L114" s="2"/>
      <c r="M114" s="2"/>
      <c r="N114" s="2"/>
      <c r="O114" s="2"/>
      <c r="P114" s="2"/>
    </row>
    <row r="115" spans="1:16" ht="22.9" customHeight="1" x14ac:dyDescent="0.3">
      <c r="A115" s="15">
        <v>47313077</v>
      </c>
      <c r="B115" s="16" t="s">
        <v>120</v>
      </c>
      <c r="C115" s="16" t="s">
        <v>9</v>
      </c>
      <c r="D115" s="110">
        <v>3</v>
      </c>
      <c r="E115" s="16"/>
      <c r="F115" s="16">
        <v>39</v>
      </c>
      <c r="G115" s="110"/>
      <c r="H115" s="17"/>
      <c r="I115" s="5"/>
      <c r="J115" s="5"/>
      <c r="K115" s="2"/>
      <c r="L115" s="2"/>
      <c r="M115" s="2"/>
      <c r="N115" s="2"/>
      <c r="O115" s="2"/>
      <c r="P115" s="2"/>
    </row>
    <row r="116" spans="1:16" ht="22.9" customHeight="1" x14ac:dyDescent="0.3">
      <c r="A116" s="15">
        <v>47314631</v>
      </c>
      <c r="B116" s="16" t="s">
        <v>56</v>
      </c>
      <c r="C116" s="16" t="s">
        <v>9</v>
      </c>
      <c r="D116" s="110">
        <v>2</v>
      </c>
      <c r="E116" s="16"/>
      <c r="F116" s="16">
        <v>26</v>
      </c>
      <c r="G116" s="110"/>
      <c r="H116" s="17"/>
      <c r="I116" s="5"/>
      <c r="J116" s="5"/>
      <c r="K116" s="2"/>
      <c r="L116" s="2"/>
      <c r="M116" s="2"/>
      <c r="N116" s="2"/>
      <c r="O116" s="2"/>
      <c r="P116" s="2"/>
    </row>
    <row r="117" spans="1:16" ht="22.9" customHeight="1" x14ac:dyDescent="0.3">
      <c r="A117" s="15">
        <v>47313724</v>
      </c>
      <c r="B117" s="16" t="s">
        <v>92</v>
      </c>
      <c r="C117" s="16" t="s">
        <v>7</v>
      </c>
      <c r="D117" s="110">
        <v>7</v>
      </c>
      <c r="E117" s="16"/>
      <c r="F117" s="16">
        <v>94</v>
      </c>
      <c r="G117" s="110"/>
      <c r="H117" s="17"/>
      <c r="I117" s="5"/>
      <c r="J117" s="5"/>
      <c r="K117" s="2"/>
      <c r="L117" s="2"/>
      <c r="M117" s="2"/>
      <c r="N117" s="2"/>
      <c r="O117" s="2"/>
      <c r="P117" s="2"/>
    </row>
    <row r="118" spans="1:16" ht="22.9" customHeight="1" x14ac:dyDescent="0.3">
      <c r="A118" s="15">
        <v>47313781</v>
      </c>
      <c r="B118" s="16" t="s">
        <v>51</v>
      </c>
      <c r="C118" s="16" t="s">
        <v>9</v>
      </c>
      <c r="D118" s="119">
        <v>1</v>
      </c>
      <c r="E118" s="38"/>
      <c r="F118" s="16">
        <v>14</v>
      </c>
      <c r="G118" s="194"/>
      <c r="H118" s="54"/>
      <c r="I118" s="5"/>
      <c r="J118" s="5"/>
      <c r="K118" s="2"/>
      <c r="L118" s="2"/>
      <c r="M118" s="2"/>
      <c r="N118" s="2"/>
      <c r="O118" s="2"/>
      <c r="P118" s="2"/>
    </row>
    <row r="119" spans="1:16" ht="22.9" customHeight="1" x14ac:dyDescent="0.3">
      <c r="A119" s="15">
        <v>47314777</v>
      </c>
      <c r="B119" s="61" t="s">
        <v>107</v>
      </c>
      <c r="C119" s="61" t="s">
        <v>9</v>
      </c>
      <c r="D119" s="132">
        <v>3</v>
      </c>
      <c r="E119" s="61"/>
      <c r="F119" s="61">
        <v>39</v>
      </c>
      <c r="G119" s="132"/>
      <c r="H119" s="14"/>
      <c r="I119" s="5"/>
      <c r="J119" s="5"/>
      <c r="K119" s="2"/>
      <c r="L119" s="2"/>
      <c r="M119" s="2"/>
      <c r="N119" s="2"/>
      <c r="O119" s="2"/>
      <c r="P119" s="2"/>
    </row>
    <row r="120" spans="1:16" ht="22.9" customHeight="1" thickBot="1" x14ac:dyDescent="0.35">
      <c r="A120" s="15">
        <v>47313731</v>
      </c>
      <c r="B120" s="16" t="s">
        <v>87</v>
      </c>
      <c r="C120" s="16" t="s">
        <v>9</v>
      </c>
      <c r="D120" s="110">
        <v>2</v>
      </c>
      <c r="E120" s="16"/>
      <c r="F120" s="16">
        <v>26</v>
      </c>
      <c r="G120" s="110"/>
      <c r="H120" s="17"/>
      <c r="I120" s="5"/>
      <c r="J120" s="5"/>
      <c r="K120" s="2"/>
      <c r="L120" s="2"/>
      <c r="M120" s="2"/>
      <c r="N120" s="2"/>
      <c r="O120" s="2"/>
      <c r="P120" s="2"/>
    </row>
    <row r="121" spans="1:16" ht="22.9" customHeight="1" thickBot="1" x14ac:dyDescent="0.35">
      <c r="A121" s="62"/>
      <c r="B121" s="63" t="s">
        <v>57</v>
      </c>
      <c r="C121" s="63"/>
      <c r="D121" s="127">
        <f>SUM(D110:D120)</f>
        <v>29</v>
      </c>
      <c r="E121" s="65"/>
      <c r="F121" s="63">
        <v>345</v>
      </c>
      <c r="G121" s="195"/>
      <c r="H121" s="66"/>
      <c r="I121" s="33"/>
      <c r="J121" s="5"/>
      <c r="K121" s="4"/>
      <c r="L121" s="2"/>
      <c r="M121" s="4"/>
      <c r="N121" s="2"/>
      <c r="O121" s="4"/>
      <c r="P121" s="3"/>
    </row>
    <row r="122" spans="1:16" ht="22.9" customHeight="1" thickTop="1" thickBot="1" x14ac:dyDescent="0.35">
      <c r="A122" s="6" t="s">
        <v>53</v>
      </c>
      <c r="B122" s="7"/>
      <c r="C122" s="67"/>
      <c r="D122" s="129"/>
      <c r="E122" s="67"/>
      <c r="F122" s="67"/>
      <c r="G122" s="129"/>
      <c r="H122" s="68"/>
      <c r="I122" s="5"/>
      <c r="J122" s="5"/>
      <c r="K122" s="2"/>
      <c r="L122" s="2"/>
      <c r="M122" s="2"/>
      <c r="N122" s="2"/>
      <c r="O122" s="2"/>
      <c r="P122" s="2"/>
    </row>
    <row r="123" spans="1:16" ht="22.9" customHeight="1" x14ac:dyDescent="0.3">
      <c r="A123" s="9">
        <v>47314522</v>
      </c>
      <c r="B123" s="10" t="s">
        <v>73</v>
      </c>
      <c r="C123" s="10" t="s">
        <v>63</v>
      </c>
      <c r="D123" s="108">
        <v>2</v>
      </c>
      <c r="E123" s="10"/>
      <c r="F123" s="10">
        <v>26</v>
      </c>
      <c r="G123" s="108"/>
      <c r="H123" s="11"/>
      <c r="I123" s="5"/>
      <c r="J123" s="5"/>
      <c r="K123" s="2"/>
      <c r="L123" s="2"/>
      <c r="M123" s="2"/>
      <c r="N123" s="2"/>
      <c r="O123" s="2"/>
      <c r="P123" s="2"/>
    </row>
    <row r="124" spans="1:16" ht="22.9" customHeight="1" x14ac:dyDescent="0.3">
      <c r="A124" s="16">
        <v>47314781</v>
      </c>
      <c r="B124" s="16" t="s">
        <v>190</v>
      </c>
      <c r="C124" s="16" t="s">
        <v>63</v>
      </c>
      <c r="D124" s="110">
        <v>2</v>
      </c>
      <c r="E124" s="16">
        <v>26</v>
      </c>
      <c r="F124" s="16"/>
      <c r="G124" s="110"/>
      <c r="H124" s="57"/>
      <c r="I124" s="5"/>
      <c r="J124" s="5"/>
      <c r="K124" s="2"/>
      <c r="L124" s="2"/>
      <c r="M124" s="2"/>
      <c r="N124" s="2"/>
      <c r="O124" s="2"/>
      <c r="P124" s="2"/>
    </row>
    <row r="125" spans="1:16" ht="22.9" customHeight="1" thickBot="1" x14ac:dyDescent="0.35">
      <c r="A125" s="16">
        <v>47313021</v>
      </c>
      <c r="B125" s="16" t="s">
        <v>102</v>
      </c>
      <c r="C125" s="16" t="s">
        <v>63</v>
      </c>
      <c r="D125" s="110">
        <v>2</v>
      </c>
      <c r="E125" s="16"/>
      <c r="F125" s="16">
        <v>26</v>
      </c>
      <c r="G125" s="110"/>
      <c r="H125" s="16"/>
      <c r="I125" s="5"/>
      <c r="J125" s="5"/>
      <c r="K125" s="2"/>
      <c r="L125" s="2"/>
      <c r="M125" s="2"/>
      <c r="N125" s="2"/>
      <c r="O125" s="2"/>
      <c r="P125" s="2"/>
    </row>
    <row r="126" spans="1:16" ht="22.9" customHeight="1" thickBot="1" x14ac:dyDescent="0.35">
      <c r="A126" s="62"/>
      <c r="B126" s="93" t="s">
        <v>182</v>
      </c>
      <c r="C126" s="93"/>
      <c r="D126" s="175">
        <f>D121+D123</f>
        <v>31</v>
      </c>
      <c r="E126" s="95"/>
      <c r="F126" s="93"/>
      <c r="G126" s="196"/>
      <c r="H126" s="96"/>
      <c r="I126" s="33"/>
      <c r="J126" s="5"/>
      <c r="K126" s="4"/>
      <c r="L126" s="2"/>
      <c r="M126" s="4"/>
      <c r="N126" s="2"/>
      <c r="O126" s="4"/>
      <c r="P126" s="3"/>
    </row>
    <row r="127" spans="1:16" ht="22.9" customHeight="1" thickTop="1" x14ac:dyDescent="0.3">
      <c r="A127" s="16"/>
      <c r="B127" s="178" t="s">
        <v>72</v>
      </c>
      <c r="C127" s="178"/>
      <c r="D127" s="179">
        <f>D107+D126</f>
        <v>59</v>
      </c>
      <c r="E127" s="178"/>
      <c r="F127" s="178">
        <v>371</v>
      </c>
      <c r="G127" s="198"/>
      <c r="H127" s="178"/>
      <c r="I127" s="5"/>
      <c r="J127" s="5"/>
      <c r="K127" s="2"/>
      <c r="L127" s="2"/>
      <c r="M127" s="2"/>
      <c r="N127" s="2"/>
      <c r="O127" s="2"/>
      <c r="P127" s="2"/>
    </row>
    <row r="128" spans="1:16" ht="22.9" customHeight="1" x14ac:dyDescent="0.3">
      <c r="A128" s="5"/>
      <c r="B128" s="5"/>
      <c r="C128" s="5"/>
      <c r="D128" s="99"/>
      <c r="E128" s="5"/>
      <c r="F128" s="5"/>
      <c r="G128" s="163"/>
      <c r="H128" s="5"/>
      <c r="I128" s="5"/>
      <c r="J128" s="5"/>
      <c r="K128" s="2"/>
      <c r="L128" s="2"/>
      <c r="M128" s="2"/>
      <c r="N128" s="2"/>
      <c r="O128" s="2"/>
      <c r="P128" s="2"/>
    </row>
    <row r="129" spans="1:16" ht="22.9" customHeight="1" x14ac:dyDescent="0.3">
      <c r="A129" s="295" t="s">
        <v>162</v>
      </c>
      <c r="B129" s="295"/>
      <c r="C129" s="295"/>
      <c r="D129" s="295"/>
      <c r="E129" s="295"/>
      <c r="F129" s="295"/>
      <c r="G129" s="295"/>
      <c r="H129" s="295"/>
      <c r="I129" s="5"/>
      <c r="J129" s="5"/>
      <c r="K129" s="2"/>
      <c r="L129" s="2"/>
      <c r="M129" s="2"/>
      <c r="N129" s="2"/>
      <c r="O129" s="2"/>
      <c r="P129" s="2"/>
    </row>
    <row r="130" spans="1:16" ht="22.9" customHeight="1" thickBot="1" x14ac:dyDescent="0.35">
      <c r="A130" s="5"/>
      <c r="B130" s="5"/>
      <c r="C130" s="5"/>
      <c r="D130" s="99"/>
      <c r="E130" s="5"/>
      <c r="F130" s="5"/>
      <c r="G130" s="163"/>
      <c r="H130" s="5"/>
      <c r="I130" s="5"/>
      <c r="J130" s="5"/>
      <c r="K130" s="2"/>
      <c r="L130" s="2"/>
      <c r="M130" s="2"/>
      <c r="N130" s="2"/>
      <c r="O130" s="2"/>
      <c r="P130" s="2"/>
    </row>
    <row r="131" spans="1:16" ht="22.9" customHeight="1" x14ac:dyDescent="0.3">
      <c r="A131" s="58" t="s">
        <v>0</v>
      </c>
      <c r="B131" s="47" t="s">
        <v>1</v>
      </c>
      <c r="C131" s="47" t="s">
        <v>2</v>
      </c>
      <c r="D131" s="124" t="s">
        <v>3</v>
      </c>
      <c r="E131" s="47" t="s">
        <v>9</v>
      </c>
      <c r="F131" s="47" t="s">
        <v>44</v>
      </c>
      <c r="G131" s="114"/>
      <c r="H131" s="49"/>
      <c r="I131" s="5"/>
      <c r="J131" s="5"/>
      <c r="K131" s="2"/>
      <c r="L131" s="2"/>
      <c r="M131" s="2"/>
      <c r="N131" s="2"/>
      <c r="O131" s="2"/>
      <c r="P131" s="2"/>
    </row>
    <row r="132" spans="1:16" ht="22.9" customHeight="1" x14ac:dyDescent="0.3">
      <c r="A132" s="15">
        <v>47313811</v>
      </c>
      <c r="B132" s="16" t="s">
        <v>58</v>
      </c>
      <c r="C132" s="16" t="s">
        <v>46</v>
      </c>
      <c r="D132" s="110">
        <v>0</v>
      </c>
      <c r="E132" s="16"/>
      <c r="F132" s="16">
        <v>120</v>
      </c>
      <c r="G132" s="110"/>
      <c r="H132" s="17"/>
      <c r="I132" s="5"/>
      <c r="J132" s="5"/>
      <c r="K132" s="2"/>
      <c r="L132" s="2"/>
      <c r="M132" s="2"/>
      <c r="N132" s="2"/>
      <c r="O132" s="2"/>
      <c r="P132" s="2"/>
    </row>
    <row r="133" spans="1:16" ht="22.9" customHeight="1" x14ac:dyDescent="0.3">
      <c r="A133" s="15">
        <v>47313841</v>
      </c>
      <c r="B133" s="16" t="s">
        <v>59</v>
      </c>
      <c r="C133" s="16" t="s">
        <v>46</v>
      </c>
      <c r="D133" s="110">
        <v>2.5</v>
      </c>
      <c r="E133" s="16"/>
      <c r="F133" s="16">
        <v>120</v>
      </c>
      <c r="G133" s="301" t="s">
        <v>127</v>
      </c>
      <c r="H133" s="302"/>
      <c r="I133" s="5"/>
      <c r="J133" s="5"/>
      <c r="K133" s="2"/>
      <c r="L133" s="2"/>
      <c r="M133" s="2"/>
      <c r="N133" s="2"/>
      <c r="O133" s="2"/>
      <c r="P133" s="2"/>
    </row>
    <row r="134" spans="1:16" ht="22.9" customHeight="1" x14ac:dyDescent="0.3">
      <c r="A134" s="26">
        <v>47310009</v>
      </c>
      <c r="B134" s="27" t="s">
        <v>128</v>
      </c>
      <c r="C134" s="27" t="s">
        <v>46</v>
      </c>
      <c r="D134" s="115">
        <v>2.5</v>
      </c>
      <c r="E134" s="27"/>
      <c r="F134" s="27">
        <v>120</v>
      </c>
      <c r="G134" s="303"/>
      <c r="H134" s="304"/>
      <c r="I134" s="5"/>
      <c r="J134" s="5"/>
      <c r="K134" s="2"/>
      <c r="L134" s="2"/>
      <c r="M134" s="2"/>
      <c r="N134" s="2"/>
      <c r="O134" s="2"/>
      <c r="P134" s="2"/>
    </row>
    <row r="135" spans="1:16" ht="22.9" customHeight="1" x14ac:dyDescent="0.3">
      <c r="A135" s="15">
        <v>47313861</v>
      </c>
      <c r="B135" s="16" t="s">
        <v>60</v>
      </c>
      <c r="C135" s="16" t="s">
        <v>46</v>
      </c>
      <c r="D135" s="110">
        <v>6</v>
      </c>
      <c r="E135" s="16"/>
      <c r="F135" s="16">
        <v>280</v>
      </c>
      <c r="G135" s="110"/>
      <c r="H135" s="17"/>
      <c r="I135" s="5"/>
      <c r="J135" s="5"/>
      <c r="K135" s="2"/>
      <c r="L135" s="2"/>
      <c r="M135" s="2"/>
      <c r="N135" s="2"/>
      <c r="O135" s="2"/>
      <c r="P135" s="2"/>
    </row>
    <row r="136" spans="1:16" ht="22.9" customHeight="1" x14ac:dyDescent="0.3">
      <c r="A136" s="15">
        <v>47313035</v>
      </c>
      <c r="B136" s="16" t="s">
        <v>133</v>
      </c>
      <c r="C136" s="16" t="s">
        <v>9</v>
      </c>
      <c r="D136" s="110">
        <v>2</v>
      </c>
      <c r="E136" s="16"/>
      <c r="F136" s="16">
        <v>26</v>
      </c>
      <c r="G136" s="110"/>
      <c r="H136" s="17" t="s">
        <v>186</v>
      </c>
      <c r="I136" s="5"/>
      <c r="J136" s="5"/>
      <c r="K136" s="2"/>
      <c r="L136" s="2"/>
      <c r="M136" s="2"/>
      <c r="N136" s="2"/>
      <c r="O136" s="2"/>
      <c r="P136" s="2"/>
    </row>
    <row r="137" spans="1:16" ht="22.9" customHeight="1" x14ac:dyDescent="0.3">
      <c r="A137" s="15">
        <v>47313851</v>
      </c>
      <c r="B137" s="16" t="s">
        <v>61</v>
      </c>
      <c r="C137" s="16" t="s">
        <v>46</v>
      </c>
      <c r="D137" s="110">
        <v>2.5</v>
      </c>
      <c r="E137" s="16"/>
      <c r="F137" s="38">
        <v>120</v>
      </c>
      <c r="G137" s="199"/>
      <c r="H137" s="72"/>
      <c r="I137" s="5"/>
      <c r="J137" s="5"/>
      <c r="K137" s="2"/>
      <c r="L137" s="2"/>
      <c r="M137" s="2"/>
      <c r="N137" s="2"/>
      <c r="O137" s="2"/>
      <c r="P137" s="2"/>
    </row>
    <row r="138" spans="1:16" ht="22.9" customHeight="1" thickBot="1" x14ac:dyDescent="0.35">
      <c r="A138" s="26">
        <v>47313831</v>
      </c>
      <c r="B138" s="27" t="s">
        <v>62</v>
      </c>
      <c r="C138" s="27" t="s">
        <v>46</v>
      </c>
      <c r="D138" s="115">
        <v>6</v>
      </c>
      <c r="E138" s="27"/>
      <c r="F138" s="27">
        <v>280</v>
      </c>
      <c r="G138" s="115"/>
      <c r="H138" s="305"/>
      <c r="I138" s="306"/>
      <c r="J138" s="5"/>
      <c r="K138" s="2"/>
      <c r="L138" s="2"/>
      <c r="M138" s="2"/>
      <c r="N138" s="2"/>
      <c r="O138" s="2"/>
      <c r="P138" s="2"/>
    </row>
    <row r="139" spans="1:16" ht="22.9" customHeight="1" thickBot="1" x14ac:dyDescent="0.35">
      <c r="A139" s="73"/>
      <c r="B139" s="182" t="s">
        <v>65</v>
      </c>
      <c r="C139" s="182"/>
      <c r="D139" s="183">
        <f>SUM(D132:D138)-D137</f>
        <v>19</v>
      </c>
      <c r="E139" s="182"/>
      <c r="F139" s="182"/>
      <c r="G139" s="183"/>
      <c r="H139" s="182"/>
      <c r="I139" s="5"/>
      <c r="J139" s="5"/>
      <c r="K139" s="2"/>
      <c r="L139" s="2"/>
      <c r="M139" s="2"/>
      <c r="N139" s="2"/>
      <c r="O139" s="2"/>
      <c r="P139" s="2"/>
    </row>
    <row r="140" spans="1:16" ht="22.9" customHeight="1" x14ac:dyDescent="0.3">
      <c r="A140" s="5"/>
      <c r="B140" s="184" t="s">
        <v>195</v>
      </c>
      <c r="C140" s="184"/>
      <c r="D140" s="185">
        <f>D139+D127+D84+D40</f>
        <v>197</v>
      </c>
      <c r="E140" s="149"/>
      <c r="F140" s="149"/>
      <c r="G140" s="200"/>
      <c r="H140" s="149"/>
      <c r="I140" s="5"/>
      <c r="J140" s="5"/>
      <c r="K140" s="2"/>
      <c r="L140" s="2"/>
      <c r="M140" s="2"/>
      <c r="N140" s="2"/>
      <c r="O140" s="2"/>
      <c r="P140" s="2"/>
    </row>
    <row r="141" spans="1:16" ht="22.9" customHeight="1" x14ac:dyDescent="0.3">
      <c r="A141" s="5"/>
      <c r="B141" s="184" t="s">
        <v>74</v>
      </c>
      <c r="C141" s="184"/>
      <c r="D141" s="186" t="s">
        <v>181</v>
      </c>
      <c r="E141" s="149"/>
      <c r="F141" s="149"/>
      <c r="G141" s="200"/>
      <c r="H141" s="149"/>
      <c r="I141" s="5"/>
      <c r="J141" s="5"/>
      <c r="K141" s="2"/>
      <c r="L141" s="2"/>
      <c r="M141" s="2"/>
      <c r="N141" s="2"/>
      <c r="O141" s="2"/>
      <c r="P141" s="2"/>
    </row>
    <row r="142" spans="1:16" ht="22.9" customHeight="1" x14ac:dyDescent="0.35">
      <c r="A142" s="5"/>
      <c r="B142" s="187" t="s">
        <v>206</v>
      </c>
      <c r="C142" s="187"/>
      <c r="D142" s="188">
        <f>D140+D141</f>
        <v>199</v>
      </c>
      <c r="E142" s="187"/>
      <c r="F142" s="187"/>
      <c r="G142" s="201"/>
      <c r="H142" s="187"/>
      <c r="I142" s="5"/>
      <c r="J142" s="5"/>
      <c r="K142" s="2"/>
      <c r="L142" s="2"/>
      <c r="M142" s="2"/>
      <c r="N142" s="2"/>
      <c r="O142" s="2"/>
      <c r="P142" s="2"/>
    </row>
    <row r="143" spans="1:16" ht="22.9" customHeight="1" x14ac:dyDescent="0.25">
      <c r="A143" s="2"/>
      <c r="B143" s="2"/>
      <c r="C143" s="2"/>
      <c r="D143" s="134"/>
      <c r="E143" s="2"/>
      <c r="F143" s="2"/>
      <c r="G143" s="134"/>
      <c r="H143" s="2"/>
      <c r="I143" s="2"/>
      <c r="J143" s="2"/>
      <c r="K143" s="2"/>
      <c r="L143" s="2"/>
      <c r="M143" s="2"/>
      <c r="N143" s="2"/>
      <c r="O143" s="2"/>
      <c r="P143" s="2"/>
    </row>
  </sheetData>
  <mergeCells count="13">
    <mergeCell ref="O103:P103"/>
    <mergeCell ref="A67:B67"/>
    <mergeCell ref="A86:B86"/>
    <mergeCell ref="A87:B87"/>
    <mergeCell ref="A108:B108"/>
    <mergeCell ref="I103:J103"/>
    <mergeCell ref="K103:N103"/>
    <mergeCell ref="H138:I138"/>
    <mergeCell ref="G133:H134"/>
    <mergeCell ref="A129:H129"/>
    <mergeCell ref="A2:B2"/>
    <mergeCell ref="A22:B22"/>
    <mergeCell ref="A43:B43"/>
  </mergeCells>
  <phoneticPr fontId="0" type="noConversion"/>
  <pageMargins left="0" right="0" top="0.98425196850393704" bottom="0" header="0.51181102362204722" footer="0"/>
  <pageSetup paperSize="9" scale="50" fitToHeight="0" orientation="landscape" r:id="rId1"/>
  <headerFooter alignWithMargins="0"/>
  <rowBreaks count="3" manualBreakCount="3">
    <brk id="42" max="16383" man="1"/>
    <brk id="84" max="11" man="1"/>
    <brk id="1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7"/>
  <sheetViews>
    <sheetView rightToLeft="1" view="pageBreakPreview" topLeftCell="A85" zoomScaleNormal="100" zoomScaleSheetLayoutView="100" workbookViewId="0">
      <selection activeCell="D135" sqref="D135:D138"/>
    </sheetView>
  </sheetViews>
  <sheetFormatPr defaultRowHeight="12.75" x14ac:dyDescent="0.2"/>
  <cols>
    <col min="1" max="1" width="11.5703125" bestFit="1" customWidth="1"/>
    <col min="2" max="2" width="47" customWidth="1"/>
    <col min="3" max="3" width="12.7109375" customWidth="1"/>
    <col min="4" max="4" width="10.42578125" style="135" bestFit="1" customWidth="1"/>
    <col min="5" max="5" width="8.7109375" customWidth="1"/>
    <col min="6" max="6" width="13.28515625" customWidth="1"/>
    <col min="7" max="7" width="16.42578125" customWidth="1"/>
    <col min="8" max="8" width="0.140625" hidden="1" customWidth="1"/>
    <col min="9" max="9" width="2.5703125" customWidth="1"/>
    <col min="10" max="10" width="8.140625" customWidth="1"/>
    <col min="11" max="11" width="5" customWidth="1"/>
    <col min="12" max="12" width="5.28515625" customWidth="1"/>
  </cols>
  <sheetData>
    <row r="1" spans="1:15" ht="22.9" customHeight="1" x14ac:dyDescent="0.3">
      <c r="A1" s="5"/>
      <c r="B1" s="5" t="s">
        <v>134</v>
      </c>
      <c r="C1" s="5"/>
      <c r="D1" s="99"/>
      <c r="E1" s="5"/>
      <c r="F1" s="5"/>
      <c r="G1" s="5" t="s">
        <v>188</v>
      </c>
      <c r="H1" s="5"/>
      <c r="I1" s="5"/>
      <c r="J1" s="2"/>
      <c r="K1" s="2"/>
      <c r="L1" s="2"/>
      <c r="M1" s="2"/>
      <c r="N1" s="2"/>
      <c r="O1" s="2"/>
    </row>
    <row r="2" spans="1:15" ht="22.9" customHeight="1" x14ac:dyDescent="0.3">
      <c r="A2" s="295" t="s">
        <v>79</v>
      </c>
      <c r="B2" s="295"/>
      <c r="C2" s="5"/>
      <c r="D2" s="99"/>
      <c r="E2" s="5"/>
      <c r="F2" s="5"/>
      <c r="G2" s="5"/>
      <c r="H2" s="5"/>
      <c r="I2" s="5"/>
      <c r="J2" s="2"/>
      <c r="K2" s="2"/>
      <c r="L2" s="2"/>
      <c r="M2" s="2"/>
      <c r="N2" s="2"/>
      <c r="O2" s="2"/>
    </row>
    <row r="3" spans="1:15" ht="22.9" customHeight="1" thickBot="1" x14ac:dyDescent="0.35">
      <c r="A3" s="5"/>
      <c r="B3" s="5"/>
      <c r="C3" s="5"/>
      <c r="D3" s="99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ht="22.9" customHeight="1" thickBot="1" x14ac:dyDescent="0.35">
      <c r="A4" s="6" t="s">
        <v>0</v>
      </c>
      <c r="B4" s="7" t="s">
        <v>1</v>
      </c>
      <c r="C4" s="7" t="s">
        <v>2</v>
      </c>
      <c r="D4" s="107" t="s">
        <v>3</v>
      </c>
      <c r="E4" s="7" t="s">
        <v>4</v>
      </c>
      <c r="F4" s="7" t="s">
        <v>5</v>
      </c>
      <c r="G4" s="8" t="s">
        <v>6</v>
      </c>
      <c r="H4" s="5"/>
      <c r="I4" s="5"/>
      <c r="J4" s="2"/>
      <c r="K4" s="2"/>
      <c r="L4" s="2"/>
      <c r="M4" s="2"/>
      <c r="N4" s="2"/>
      <c r="O4" s="2"/>
    </row>
    <row r="5" spans="1:15" ht="22.9" customHeight="1" x14ac:dyDescent="0.3">
      <c r="A5" s="9">
        <v>47311021</v>
      </c>
      <c r="B5" s="10" t="s">
        <v>78</v>
      </c>
      <c r="C5" s="10" t="s">
        <v>7</v>
      </c>
      <c r="D5" s="108">
        <v>2.5</v>
      </c>
      <c r="E5" s="10">
        <v>26</v>
      </c>
      <c r="F5" s="10">
        <v>13</v>
      </c>
      <c r="G5" s="11"/>
      <c r="H5" s="5"/>
      <c r="I5" s="5"/>
      <c r="J5" s="2"/>
      <c r="K5" s="2"/>
      <c r="L5" s="2"/>
      <c r="M5" s="2"/>
      <c r="N5" s="2"/>
      <c r="O5" s="2"/>
    </row>
    <row r="6" spans="1:15" ht="22.9" customHeight="1" x14ac:dyDescent="0.3">
      <c r="A6" s="12">
        <v>47311031</v>
      </c>
      <c r="B6" s="13" t="s">
        <v>8</v>
      </c>
      <c r="C6" s="13" t="s">
        <v>7</v>
      </c>
      <c r="D6" s="109">
        <v>2</v>
      </c>
      <c r="E6" s="13">
        <v>20</v>
      </c>
      <c r="F6" s="13">
        <v>12</v>
      </c>
      <c r="G6" s="14"/>
      <c r="H6" s="5"/>
      <c r="I6" s="5"/>
      <c r="J6" s="2"/>
      <c r="K6" s="2"/>
      <c r="L6" s="2"/>
      <c r="M6" s="2"/>
      <c r="N6" s="2"/>
      <c r="O6" s="2"/>
    </row>
    <row r="7" spans="1:15" ht="22.9" customHeight="1" x14ac:dyDescent="0.3">
      <c r="A7" s="15">
        <v>47311041</v>
      </c>
      <c r="B7" s="16" t="s">
        <v>126</v>
      </c>
      <c r="C7" s="16" t="s">
        <v>9</v>
      </c>
      <c r="D7" s="110">
        <v>2</v>
      </c>
      <c r="E7" s="16">
        <v>26</v>
      </c>
      <c r="F7" s="16"/>
      <c r="G7" s="14"/>
      <c r="H7" s="5"/>
      <c r="I7" s="5"/>
      <c r="J7" s="2"/>
      <c r="K7" s="2"/>
      <c r="L7" s="2"/>
      <c r="M7" s="2"/>
      <c r="N7" s="2"/>
      <c r="O7" s="2"/>
    </row>
    <row r="8" spans="1:15" ht="22.9" customHeight="1" x14ac:dyDescent="0.3">
      <c r="A8" s="15">
        <v>47311301</v>
      </c>
      <c r="B8" s="16" t="s">
        <v>10</v>
      </c>
      <c r="C8" s="16" t="s">
        <v>9</v>
      </c>
      <c r="D8" s="110">
        <v>2</v>
      </c>
      <c r="E8" s="16">
        <v>26</v>
      </c>
      <c r="F8" s="16"/>
      <c r="G8" s="14"/>
      <c r="H8" s="5"/>
      <c r="I8" s="5"/>
      <c r="J8" s="2"/>
      <c r="K8" s="2"/>
      <c r="L8" s="2"/>
      <c r="M8" s="2"/>
      <c r="N8" s="2"/>
      <c r="O8" s="2"/>
    </row>
    <row r="9" spans="1:15" ht="22.9" customHeight="1" x14ac:dyDescent="0.3">
      <c r="A9" s="15">
        <v>47311022</v>
      </c>
      <c r="B9" s="16" t="s">
        <v>11</v>
      </c>
      <c r="C9" s="16" t="s">
        <v>7</v>
      </c>
      <c r="D9" s="110">
        <v>3</v>
      </c>
      <c r="E9" s="16">
        <v>36</v>
      </c>
      <c r="F9" s="16">
        <v>6</v>
      </c>
      <c r="G9" s="17"/>
      <c r="H9" s="5"/>
      <c r="I9" s="5"/>
      <c r="J9" s="2"/>
      <c r="K9" s="2"/>
      <c r="L9" s="2"/>
      <c r="M9" s="2"/>
      <c r="N9" s="2"/>
      <c r="O9" s="2"/>
    </row>
    <row r="10" spans="1:15" ht="22.9" customHeight="1" x14ac:dyDescent="0.3">
      <c r="A10" s="15">
        <v>47311261</v>
      </c>
      <c r="B10" s="16" t="s">
        <v>12</v>
      </c>
      <c r="C10" s="16" t="s">
        <v>9</v>
      </c>
      <c r="D10" s="110">
        <v>1</v>
      </c>
      <c r="E10" s="16">
        <v>12</v>
      </c>
      <c r="F10" s="16"/>
      <c r="G10" s="17"/>
      <c r="H10" s="5"/>
      <c r="I10" s="5"/>
      <c r="J10" s="2"/>
      <c r="K10" s="2"/>
      <c r="L10" s="2"/>
      <c r="M10" s="2"/>
      <c r="N10" s="2"/>
      <c r="O10" s="2"/>
    </row>
    <row r="11" spans="1:15" ht="22.9" customHeight="1" x14ac:dyDescent="0.3">
      <c r="A11" s="15">
        <v>47311080</v>
      </c>
      <c r="B11" s="16" t="s">
        <v>112</v>
      </c>
      <c r="C11" s="16" t="s">
        <v>9</v>
      </c>
      <c r="D11" s="110">
        <v>3</v>
      </c>
      <c r="E11" s="16">
        <v>39</v>
      </c>
      <c r="F11" s="16"/>
      <c r="G11" s="17"/>
      <c r="H11" s="5"/>
      <c r="I11" s="5"/>
      <c r="J11" s="2"/>
      <c r="K11" s="2"/>
      <c r="L11" s="2"/>
      <c r="M11" s="2"/>
      <c r="N11" s="2"/>
      <c r="O11" s="2"/>
    </row>
    <row r="12" spans="1:15" ht="22.9" customHeight="1" x14ac:dyDescent="0.3">
      <c r="A12" s="15">
        <v>47311281</v>
      </c>
      <c r="B12" s="16" t="s">
        <v>15</v>
      </c>
      <c r="C12" s="16" t="s">
        <v>9</v>
      </c>
      <c r="D12" s="110">
        <v>1.5</v>
      </c>
      <c r="E12" s="16">
        <v>20</v>
      </c>
      <c r="F12" s="16"/>
      <c r="G12" s="17"/>
      <c r="H12" s="5"/>
      <c r="I12" s="5"/>
      <c r="J12" s="2"/>
      <c r="K12" s="2"/>
      <c r="L12" s="2"/>
      <c r="M12" s="2"/>
      <c r="N12" s="2"/>
      <c r="O12" s="2"/>
    </row>
    <row r="13" spans="1:15" ht="22.9" customHeight="1" x14ac:dyDescent="0.3">
      <c r="A13" s="15">
        <v>47310001</v>
      </c>
      <c r="B13" s="16" t="s">
        <v>16</v>
      </c>
      <c r="C13" s="16"/>
      <c r="D13" s="110">
        <v>0</v>
      </c>
      <c r="E13" s="16">
        <v>0</v>
      </c>
      <c r="F13" s="16"/>
      <c r="G13" s="17"/>
      <c r="H13" s="5"/>
      <c r="I13" s="5"/>
      <c r="J13" s="2"/>
      <c r="K13" s="2"/>
      <c r="L13" s="2"/>
      <c r="M13" s="2"/>
      <c r="N13" s="2"/>
      <c r="O13" s="2"/>
    </row>
    <row r="14" spans="1:15" ht="22.9" customHeight="1" x14ac:dyDescent="0.3">
      <c r="A14" s="15">
        <v>47311342</v>
      </c>
      <c r="B14" s="16" t="s">
        <v>13</v>
      </c>
      <c r="C14" s="16" t="s">
        <v>9</v>
      </c>
      <c r="D14" s="110">
        <v>2</v>
      </c>
      <c r="E14" s="16">
        <v>26</v>
      </c>
      <c r="F14" s="16"/>
      <c r="G14" s="17"/>
      <c r="H14" s="5"/>
      <c r="I14" s="5"/>
      <c r="J14" s="2"/>
      <c r="K14" s="2"/>
      <c r="L14" s="2"/>
      <c r="M14" s="2"/>
      <c r="N14" s="2"/>
      <c r="O14" s="2"/>
    </row>
    <row r="15" spans="1:15" ht="22.9" customHeight="1" x14ac:dyDescent="0.3">
      <c r="A15" s="15">
        <v>47311631</v>
      </c>
      <c r="B15" s="16" t="s">
        <v>27</v>
      </c>
      <c r="C15" s="16" t="s">
        <v>7</v>
      </c>
      <c r="D15" s="110">
        <v>3</v>
      </c>
      <c r="E15" s="16">
        <v>39</v>
      </c>
      <c r="F15" s="16"/>
      <c r="G15" s="17"/>
      <c r="H15" s="5"/>
      <c r="I15" s="5"/>
      <c r="J15" s="2"/>
      <c r="K15" s="2"/>
      <c r="L15" s="2"/>
      <c r="M15" s="2"/>
      <c r="N15" s="2"/>
      <c r="O15" s="2"/>
    </row>
    <row r="16" spans="1:15" ht="22.9" customHeight="1" x14ac:dyDescent="0.3">
      <c r="A16" s="15">
        <v>47311151</v>
      </c>
      <c r="B16" s="16" t="s">
        <v>17</v>
      </c>
      <c r="C16" s="16" t="s">
        <v>9</v>
      </c>
      <c r="D16" s="110">
        <v>1.5</v>
      </c>
      <c r="E16" s="16">
        <v>18</v>
      </c>
      <c r="F16" s="16"/>
      <c r="G16" s="17"/>
      <c r="H16" s="5"/>
      <c r="I16" s="5"/>
      <c r="J16" s="2"/>
      <c r="K16" s="2"/>
      <c r="L16" s="2"/>
      <c r="M16" s="2"/>
      <c r="N16" s="2"/>
      <c r="O16" s="2"/>
    </row>
    <row r="17" spans="1:15" ht="22.9" customHeight="1" thickBot="1" x14ac:dyDescent="0.35">
      <c r="A17" s="18">
        <v>47311231</v>
      </c>
      <c r="B17" s="19" t="s">
        <v>80</v>
      </c>
      <c r="C17" s="19" t="s">
        <v>7</v>
      </c>
      <c r="D17" s="111">
        <v>2.5</v>
      </c>
      <c r="E17" s="19">
        <v>20</v>
      </c>
      <c r="F17" s="20">
        <v>18</v>
      </c>
      <c r="G17" s="21"/>
      <c r="H17" s="5"/>
      <c r="I17" s="5"/>
      <c r="J17" s="2"/>
      <c r="K17" s="2"/>
      <c r="L17" s="2"/>
      <c r="M17" s="2"/>
      <c r="N17" s="2"/>
      <c r="O17" s="2"/>
    </row>
    <row r="18" spans="1:15" ht="22.9" customHeight="1" thickTop="1" x14ac:dyDescent="0.3">
      <c r="A18" s="15">
        <v>47311611</v>
      </c>
      <c r="B18" s="16" t="s">
        <v>18</v>
      </c>
      <c r="C18" s="16" t="s">
        <v>9</v>
      </c>
      <c r="D18" s="110">
        <v>1.5</v>
      </c>
      <c r="E18" s="16">
        <v>20</v>
      </c>
      <c r="F18" s="16"/>
      <c r="G18" s="17"/>
      <c r="H18" s="5"/>
      <c r="I18" s="5"/>
      <c r="J18" s="2"/>
      <c r="K18" s="2"/>
      <c r="L18" s="2"/>
      <c r="M18" s="2"/>
      <c r="N18" s="2"/>
      <c r="O18" s="2"/>
    </row>
    <row r="19" spans="1:15" ht="22.9" customHeight="1" x14ac:dyDescent="0.3">
      <c r="A19" s="15">
        <v>90055001</v>
      </c>
      <c r="B19" s="16" t="s">
        <v>94</v>
      </c>
      <c r="C19" s="16" t="s">
        <v>95</v>
      </c>
      <c r="D19" s="110">
        <v>0</v>
      </c>
      <c r="E19" s="16">
        <v>0</v>
      </c>
      <c r="F19" s="16"/>
      <c r="G19" s="17"/>
      <c r="H19" s="5"/>
      <c r="I19" s="5"/>
      <c r="J19" s="2"/>
      <c r="K19" s="2"/>
      <c r="L19" s="2"/>
      <c r="M19" s="2"/>
      <c r="N19" s="2"/>
      <c r="O19" s="2"/>
    </row>
    <row r="20" spans="1:15" ht="22.9" customHeight="1" thickBot="1" x14ac:dyDescent="0.35">
      <c r="A20" s="22"/>
      <c r="B20" s="23" t="s">
        <v>19</v>
      </c>
      <c r="C20" s="23"/>
      <c r="D20" s="112">
        <f>SUM(D5:D19)</f>
        <v>27.5</v>
      </c>
      <c r="E20" s="23">
        <f>SUM(E5:E19)</f>
        <v>328</v>
      </c>
      <c r="F20" s="23">
        <f>SUM(F5:F19)</f>
        <v>49</v>
      </c>
      <c r="G20" s="24">
        <f>SUM(G5:G19)</f>
        <v>0</v>
      </c>
      <c r="H20" s="5"/>
      <c r="I20" s="5"/>
      <c r="J20" s="2"/>
      <c r="K20" s="2"/>
      <c r="L20" s="2"/>
      <c r="M20" s="2"/>
      <c r="N20" s="2"/>
      <c r="O20" s="2"/>
    </row>
    <row r="21" spans="1:15" ht="22.9" customHeight="1" x14ac:dyDescent="0.3">
      <c r="A21" s="5"/>
      <c r="B21" s="5"/>
      <c r="C21" s="5"/>
      <c r="D21" s="99"/>
      <c r="E21" s="5"/>
      <c r="F21" s="5"/>
      <c r="G21" s="5"/>
      <c r="H21" s="5"/>
      <c r="I21" s="5"/>
      <c r="J21" s="2"/>
      <c r="K21" s="2"/>
      <c r="L21" s="2"/>
      <c r="M21" s="2"/>
      <c r="N21" s="2"/>
      <c r="O21" s="2"/>
    </row>
    <row r="22" spans="1:15" ht="22.9" customHeight="1" x14ac:dyDescent="0.3">
      <c r="A22" s="5"/>
      <c r="B22" s="5"/>
      <c r="C22" s="5"/>
      <c r="D22" s="99"/>
      <c r="E22" s="5"/>
      <c r="F22" s="5"/>
      <c r="G22" s="5"/>
      <c r="H22" s="5"/>
      <c r="I22" s="5"/>
      <c r="J22" s="2"/>
      <c r="K22" s="2"/>
      <c r="L22" s="2"/>
      <c r="M22" s="2"/>
      <c r="N22" s="2"/>
      <c r="O22" s="2"/>
    </row>
    <row r="23" spans="1:15" ht="22.9" customHeight="1" thickBot="1" x14ac:dyDescent="0.35">
      <c r="A23" s="295" t="s">
        <v>81</v>
      </c>
      <c r="B23" s="295"/>
      <c r="C23" s="5"/>
      <c r="D23" s="99"/>
      <c r="E23" s="5"/>
      <c r="F23" s="5"/>
      <c r="G23" s="5"/>
      <c r="H23" s="5"/>
      <c r="I23" s="5"/>
      <c r="J23" s="2"/>
      <c r="K23" s="2"/>
      <c r="L23" s="2"/>
      <c r="M23" s="2"/>
      <c r="N23" s="2"/>
      <c r="O23" s="2"/>
    </row>
    <row r="24" spans="1:15" ht="22.9" customHeight="1" thickBot="1" x14ac:dyDescent="0.35">
      <c r="A24" s="6" t="s">
        <v>0</v>
      </c>
      <c r="B24" s="7" t="s">
        <v>1</v>
      </c>
      <c r="C24" s="7" t="s">
        <v>2</v>
      </c>
      <c r="D24" s="107" t="s">
        <v>3</v>
      </c>
      <c r="E24" s="7" t="s">
        <v>4</v>
      </c>
      <c r="F24" s="7" t="s">
        <v>5</v>
      </c>
      <c r="G24" s="8" t="s">
        <v>6</v>
      </c>
      <c r="H24" s="5"/>
      <c r="I24" s="5"/>
      <c r="J24" s="2"/>
      <c r="K24" s="2"/>
      <c r="L24" s="2"/>
      <c r="M24" s="2"/>
      <c r="N24" s="2"/>
      <c r="O24" s="2"/>
    </row>
    <row r="25" spans="1:15" ht="22.9" customHeight="1" x14ac:dyDescent="0.3">
      <c r="A25" s="9">
        <v>47311062</v>
      </c>
      <c r="B25" s="10" t="s">
        <v>20</v>
      </c>
      <c r="C25" s="10" t="s">
        <v>9</v>
      </c>
      <c r="D25" s="113">
        <v>2.5</v>
      </c>
      <c r="E25" s="10">
        <v>34</v>
      </c>
      <c r="F25" s="10"/>
      <c r="G25" s="11"/>
      <c r="H25" s="5"/>
      <c r="I25" s="5"/>
      <c r="J25" s="2"/>
      <c r="K25" s="2"/>
      <c r="L25" s="2"/>
      <c r="M25" s="2"/>
      <c r="N25" s="2"/>
      <c r="O25" s="2"/>
    </row>
    <row r="26" spans="1:15" ht="22.9" customHeight="1" x14ac:dyDescent="0.3">
      <c r="A26" s="15">
        <v>47311072</v>
      </c>
      <c r="B26" s="16" t="s">
        <v>21</v>
      </c>
      <c r="C26" s="16" t="s">
        <v>9</v>
      </c>
      <c r="D26" s="110">
        <v>1</v>
      </c>
      <c r="E26" s="16">
        <v>13</v>
      </c>
      <c r="F26" s="16"/>
      <c r="G26" s="17"/>
      <c r="H26" s="5"/>
      <c r="I26" s="5"/>
      <c r="J26" s="2"/>
      <c r="K26" s="2"/>
      <c r="L26" s="2"/>
      <c r="M26" s="2"/>
      <c r="N26" s="2"/>
      <c r="O26" s="2"/>
    </row>
    <row r="27" spans="1:15" ht="22.9" customHeight="1" x14ac:dyDescent="0.3">
      <c r="A27" s="15">
        <v>47311161</v>
      </c>
      <c r="B27" s="16" t="s">
        <v>22</v>
      </c>
      <c r="C27" s="16" t="s">
        <v>9</v>
      </c>
      <c r="D27" s="110">
        <v>3</v>
      </c>
      <c r="E27" s="16">
        <v>40</v>
      </c>
      <c r="F27" s="16"/>
      <c r="G27" s="17"/>
      <c r="H27" s="5"/>
      <c r="I27" s="5"/>
      <c r="J27" s="2"/>
      <c r="K27" s="2"/>
      <c r="L27" s="2"/>
      <c r="M27" s="2"/>
      <c r="N27" s="2"/>
      <c r="O27" s="2"/>
    </row>
    <row r="28" spans="1:15" ht="22.9" customHeight="1" x14ac:dyDescent="0.3">
      <c r="A28" s="15">
        <v>47311171</v>
      </c>
      <c r="B28" s="16" t="s">
        <v>23</v>
      </c>
      <c r="C28" s="16" t="s">
        <v>9</v>
      </c>
      <c r="D28" s="110">
        <v>2</v>
      </c>
      <c r="E28" s="16">
        <v>32</v>
      </c>
      <c r="F28" s="16"/>
      <c r="G28" s="17"/>
      <c r="H28" s="5"/>
      <c r="I28" s="5"/>
      <c r="J28" s="2"/>
      <c r="K28" s="2"/>
      <c r="L28" s="2"/>
      <c r="M28" s="2"/>
      <c r="N28" s="2"/>
      <c r="O28" s="2"/>
    </row>
    <row r="29" spans="1:15" ht="22.9" customHeight="1" x14ac:dyDescent="0.3">
      <c r="A29" s="15">
        <v>47311181</v>
      </c>
      <c r="B29" s="16" t="s">
        <v>24</v>
      </c>
      <c r="C29" s="16" t="s">
        <v>9</v>
      </c>
      <c r="D29" s="110">
        <v>2</v>
      </c>
      <c r="E29" s="16">
        <v>26</v>
      </c>
      <c r="F29" s="16"/>
      <c r="G29" s="17"/>
      <c r="H29" s="5"/>
      <c r="I29" s="5"/>
      <c r="J29" s="2"/>
      <c r="K29" s="2"/>
      <c r="L29" s="2"/>
      <c r="M29" s="2"/>
      <c r="N29" s="2"/>
      <c r="O29" s="2"/>
    </row>
    <row r="30" spans="1:15" ht="22.9" customHeight="1" x14ac:dyDescent="0.3">
      <c r="A30" s="15">
        <v>47311191</v>
      </c>
      <c r="B30" s="16" t="s">
        <v>25</v>
      </c>
      <c r="C30" s="16" t="s">
        <v>9</v>
      </c>
      <c r="D30" s="110">
        <v>1</v>
      </c>
      <c r="E30" s="16">
        <v>18</v>
      </c>
      <c r="F30" s="16"/>
      <c r="G30" s="17"/>
      <c r="H30" s="5"/>
      <c r="I30" s="5"/>
      <c r="J30" s="2"/>
      <c r="K30" s="2"/>
      <c r="L30" s="2"/>
      <c r="M30" s="2"/>
      <c r="N30" s="2"/>
      <c r="O30" s="2"/>
    </row>
    <row r="31" spans="1:15" ht="22.9" customHeight="1" x14ac:dyDescent="0.3">
      <c r="A31" s="15">
        <v>47312311</v>
      </c>
      <c r="B31" s="16" t="s">
        <v>29</v>
      </c>
      <c r="C31" s="16" t="s">
        <v>9</v>
      </c>
      <c r="D31" s="110">
        <v>2</v>
      </c>
      <c r="E31" s="16">
        <v>26</v>
      </c>
      <c r="F31" s="16"/>
      <c r="G31" s="17"/>
      <c r="H31" s="5"/>
      <c r="I31" s="5"/>
      <c r="J31" s="2"/>
      <c r="K31" s="2"/>
      <c r="L31" s="2"/>
      <c r="M31" s="2"/>
      <c r="N31" s="2"/>
      <c r="O31" s="2"/>
    </row>
    <row r="32" spans="1:15" ht="22.9" customHeight="1" x14ac:dyDescent="0.3">
      <c r="A32" s="15">
        <v>47312111</v>
      </c>
      <c r="B32" s="16" t="s">
        <v>26</v>
      </c>
      <c r="C32" s="16" t="s">
        <v>9</v>
      </c>
      <c r="D32" s="110">
        <v>1.5</v>
      </c>
      <c r="E32" s="16">
        <v>20</v>
      </c>
      <c r="F32" s="16"/>
      <c r="G32" s="17"/>
      <c r="H32" s="5"/>
      <c r="I32" s="5"/>
      <c r="J32" s="2"/>
      <c r="K32" s="2"/>
      <c r="L32" s="2"/>
      <c r="M32" s="2"/>
      <c r="N32" s="2"/>
      <c r="O32" s="2"/>
    </row>
    <row r="33" spans="1:15" ht="22.9" customHeight="1" thickBot="1" x14ac:dyDescent="0.35">
      <c r="A33" s="15">
        <v>47311511</v>
      </c>
      <c r="B33" s="16" t="s">
        <v>14</v>
      </c>
      <c r="C33" s="16" t="s">
        <v>7</v>
      </c>
      <c r="D33" s="110">
        <v>2.5</v>
      </c>
      <c r="E33" s="16">
        <v>26</v>
      </c>
      <c r="F33" s="16">
        <v>18</v>
      </c>
      <c r="G33" s="17"/>
      <c r="H33" s="5"/>
      <c r="I33" s="5"/>
      <c r="J33" s="2"/>
      <c r="K33" s="2"/>
      <c r="L33" s="2"/>
      <c r="M33" s="2"/>
      <c r="N33" s="2"/>
      <c r="O33" s="2"/>
    </row>
    <row r="34" spans="1:15" ht="22.9" customHeight="1" x14ac:dyDescent="0.3">
      <c r="A34" s="46">
        <v>47312015</v>
      </c>
      <c r="B34" s="48" t="s">
        <v>28</v>
      </c>
      <c r="C34" s="48" t="s">
        <v>9</v>
      </c>
      <c r="D34" s="114">
        <v>1</v>
      </c>
      <c r="E34" s="48">
        <v>14</v>
      </c>
      <c r="F34" s="48"/>
      <c r="G34" s="49"/>
      <c r="H34" s="5"/>
      <c r="I34" s="5"/>
      <c r="J34" s="2"/>
      <c r="K34" s="2"/>
      <c r="L34" s="2"/>
      <c r="M34" s="2"/>
      <c r="N34" s="2"/>
      <c r="O34" s="2"/>
    </row>
    <row r="35" spans="1:15" ht="22.9" customHeight="1" x14ac:dyDescent="0.3">
      <c r="A35" s="9">
        <v>47312661</v>
      </c>
      <c r="B35" s="10" t="s">
        <v>131</v>
      </c>
      <c r="C35" s="10" t="s">
        <v>9</v>
      </c>
      <c r="D35" s="108">
        <v>2</v>
      </c>
      <c r="E35" s="10">
        <v>26</v>
      </c>
      <c r="F35" s="10"/>
      <c r="G35" s="11"/>
      <c r="H35" s="5"/>
      <c r="I35" s="5"/>
      <c r="J35" s="2"/>
      <c r="K35" s="2"/>
      <c r="L35" s="2"/>
      <c r="M35" s="2"/>
      <c r="N35" s="2"/>
      <c r="O35" s="2"/>
    </row>
    <row r="36" spans="1:15" ht="22.9" customHeight="1" x14ac:dyDescent="0.3">
      <c r="A36" s="15">
        <v>47311441</v>
      </c>
      <c r="B36" s="16" t="s">
        <v>82</v>
      </c>
      <c r="C36" s="16" t="s">
        <v>7</v>
      </c>
      <c r="D36" s="110">
        <v>2</v>
      </c>
      <c r="E36" s="16">
        <v>18</v>
      </c>
      <c r="F36" s="16">
        <v>15</v>
      </c>
      <c r="G36" s="17"/>
      <c r="H36" s="5"/>
      <c r="I36" s="5"/>
      <c r="J36" s="2"/>
      <c r="K36" s="2"/>
      <c r="L36" s="2"/>
      <c r="M36" s="2"/>
      <c r="N36" s="2"/>
      <c r="O36" s="2"/>
    </row>
    <row r="37" spans="1:15" ht="22.9" customHeight="1" x14ac:dyDescent="0.3">
      <c r="A37" s="15">
        <v>47310011</v>
      </c>
      <c r="B37" s="16" t="s">
        <v>83</v>
      </c>
      <c r="C37" s="16" t="s">
        <v>7</v>
      </c>
      <c r="D37" s="110">
        <v>4.5</v>
      </c>
      <c r="E37" s="16">
        <v>38</v>
      </c>
      <c r="F37" s="16">
        <v>36</v>
      </c>
      <c r="G37" s="17"/>
      <c r="H37" s="5"/>
      <c r="I37" s="5"/>
      <c r="J37" s="2"/>
      <c r="K37" s="2"/>
      <c r="L37" s="2"/>
      <c r="M37" s="2"/>
      <c r="N37" s="2"/>
      <c r="O37" s="2"/>
    </row>
    <row r="38" spans="1:15" ht="22.9" customHeight="1" x14ac:dyDescent="0.3">
      <c r="A38" s="15">
        <v>47313390</v>
      </c>
      <c r="B38" s="16" t="s">
        <v>98</v>
      </c>
      <c r="C38" s="16" t="s">
        <v>9</v>
      </c>
      <c r="D38" s="110">
        <v>2</v>
      </c>
      <c r="E38" s="16">
        <v>26</v>
      </c>
      <c r="F38" s="16"/>
      <c r="G38" s="17"/>
      <c r="H38" s="5"/>
      <c r="I38" s="5"/>
      <c r="J38" s="2"/>
      <c r="K38" s="2"/>
      <c r="L38" s="2"/>
      <c r="M38" s="2"/>
      <c r="N38" s="2"/>
      <c r="O38" s="2"/>
    </row>
    <row r="39" spans="1:15" ht="22.9" customHeight="1" x14ac:dyDescent="0.3">
      <c r="A39" s="26">
        <v>47311621</v>
      </c>
      <c r="B39" s="27" t="s">
        <v>122</v>
      </c>
      <c r="C39" s="27" t="s">
        <v>7</v>
      </c>
      <c r="D39" s="115">
        <v>2</v>
      </c>
      <c r="E39" s="27">
        <v>26</v>
      </c>
      <c r="F39" s="27"/>
      <c r="G39" s="28"/>
      <c r="H39" s="5"/>
      <c r="I39" s="5"/>
      <c r="J39" s="2"/>
      <c r="K39" s="2"/>
      <c r="L39" s="2"/>
      <c r="M39" s="2"/>
      <c r="N39" s="2"/>
      <c r="O39" s="2"/>
    </row>
    <row r="40" spans="1:15" ht="22.9" customHeight="1" x14ac:dyDescent="0.3">
      <c r="A40" s="150"/>
      <c r="B40" s="61" t="s">
        <v>19</v>
      </c>
      <c r="C40" s="61"/>
      <c r="D40" s="147">
        <f>SUM(D25:D39)</f>
        <v>31</v>
      </c>
      <c r="E40" s="61">
        <f>SUM(E24:E38)</f>
        <v>357</v>
      </c>
      <c r="F40" s="61">
        <f>SUM(F32:F38)</f>
        <v>69</v>
      </c>
      <c r="G40" s="90"/>
      <c r="H40" s="5"/>
      <c r="I40" s="5"/>
      <c r="J40" s="2"/>
      <c r="K40" s="2"/>
      <c r="L40" s="2"/>
      <c r="M40" s="2"/>
      <c r="N40" s="2"/>
      <c r="O40" s="2"/>
    </row>
    <row r="41" spans="1:15" ht="22.9" customHeight="1" x14ac:dyDescent="0.3">
      <c r="A41" s="61"/>
      <c r="B41" s="61" t="s">
        <v>193</v>
      </c>
      <c r="C41" s="61"/>
      <c r="D41" s="147">
        <f>D40+D20</f>
        <v>58.5</v>
      </c>
      <c r="E41" s="61"/>
      <c r="F41" s="61"/>
      <c r="G41" s="61"/>
      <c r="H41" s="5"/>
      <c r="I41" s="5"/>
      <c r="J41" s="2"/>
      <c r="K41" s="2"/>
      <c r="L41" s="2"/>
      <c r="M41" s="2"/>
      <c r="N41" s="2"/>
      <c r="O41" s="2"/>
    </row>
    <row r="42" spans="1:15" ht="22.9" customHeight="1" x14ac:dyDescent="0.3">
      <c r="A42" s="295" t="s">
        <v>135</v>
      </c>
      <c r="B42" s="295"/>
      <c r="C42" s="34"/>
      <c r="D42" s="118"/>
      <c r="E42" s="5"/>
      <c r="F42" s="5"/>
      <c r="G42" s="5"/>
      <c r="H42" s="5"/>
      <c r="I42" s="5"/>
      <c r="J42" s="2"/>
      <c r="K42" s="2"/>
      <c r="L42" s="2"/>
      <c r="M42" s="2"/>
      <c r="N42" s="2"/>
      <c r="O42" s="2"/>
    </row>
    <row r="43" spans="1:15" ht="22.9" customHeight="1" thickBot="1" x14ac:dyDescent="0.35">
      <c r="A43" s="5"/>
      <c r="B43" s="5"/>
      <c r="C43" s="5"/>
      <c r="D43" s="99"/>
      <c r="E43" s="5"/>
      <c r="F43" s="5"/>
      <c r="G43" s="5"/>
      <c r="H43" s="5"/>
      <c r="I43" s="5"/>
      <c r="J43" s="2"/>
      <c r="K43" s="2"/>
      <c r="L43" s="2"/>
      <c r="M43" s="2"/>
      <c r="N43" s="2"/>
      <c r="O43" s="2"/>
    </row>
    <row r="44" spans="1:15" ht="22.9" customHeight="1" thickBot="1" x14ac:dyDescent="0.35">
      <c r="A44" s="6" t="s">
        <v>0</v>
      </c>
      <c r="B44" s="7" t="s">
        <v>1</v>
      </c>
      <c r="C44" s="7" t="s">
        <v>2</v>
      </c>
      <c r="D44" s="107" t="s">
        <v>3</v>
      </c>
      <c r="E44" s="7" t="s">
        <v>4</v>
      </c>
      <c r="F44" s="7" t="s">
        <v>5</v>
      </c>
      <c r="G44" s="8" t="s">
        <v>6</v>
      </c>
      <c r="H44" s="5"/>
      <c r="I44" s="5"/>
      <c r="J44" s="2"/>
      <c r="K44" s="2"/>
      <c r="L44" s="2"/>
      <c r="M44" s="2"/>
      <c r="N44" s="2"/>
      <c r="O44" s="2"/>
    </row>
    <row r="45" spans="1:15" ht="22.9" customHeight="1" x14ac:dyDescent="0.3">
      <c r="A45" s="15">
        <v>47312151</v>
      </c>
      <c r="B45" s="16" t="s">
        <v>104</v>
      </c>
      <c r="C45" s="16" t="s">
        <v>9</v>
      </c>
      <c r="D45" s="110">
        <v>2</v>
      </c>
      <c r="E45" s="16">
        <v>28</v>
      </c>
      <c r="F45" s="16"/>
      <c r="G45" s="17"/>
      <c r="H45" s="5"/>
      <c r="I45" s="5"/>
      <c r="J45" s="2"/>
      <c r="K45" s="2"/>
      <c r="L45" s="2"/>
      <c r="M45" s="2"/>
      <c r="N45" s="2"/>
      <c r="O45" s="2"/>
    </row>
    <row r="46" spans="1:15" ht="22.9" customHeight="1" x14ac:dyDescent="0.3">
      <c r="A46" s="15">
        <v>47312321</v>
      </c>
      <c r="B46" s="16" t="s">
        <v>30</v>
      </c>
      <c r="C46" s="16" t="s">
        <v>9</v>
      </c>
      <c r="D46" s="110">
        <v>2</v>
      </c>
      <c r="E46" s="16">
        <v>26</v>
      </c>
      <c r="F46" s="16"/>
      <c r="G46" s="17"/>
      <c r="H46" s="5"/>
      <c r="I46" s="5"/>
      <c r="J46" s="2"/>
      <c r="K46" s="2"/>
      <c r="L46" s="2"/>
      <c r="M46" s="2"/>
      <c r="N46" s="2"/>
      <c r="O46" s="2"/>
    </row>
    <row r="47" spans="1:15" ht="22.9" customHeight="1" x14ac:dyDescent="0.3">
      <c r="A47" s="15">
        <v>47312581</v>
      </c>
      <c r="B47" s="16" t="s">
        <v>32</v>
      </c>
      <c r="C47" s="16" t="s">
        <v>9</v>
      </c>
      <c r="D47" s="110">
        <v>2.5</v>
      </c>
      <c r="E47" s="16">
        <v>34</v>
      </c>
      <c r="F47" s="16"/>
      <c r="G47" s="17"/>
      <c r="H47" s="5"/>
      <c r="I47" s="5"/>
      <c r="J47" s="2"/>
      <c r="K47" s="2"/>
      <c r="L47" s="2"/>
      <c r="M47" s="2"/>
      <c r="N47" s="2"/>
      <c r="O47" s="2"/>
    </row>
    <row r="48" spans="1:15" ht="22.9" customHeight="1" x14ac:dyDescent="0.3">
      <c r="A48" s="15">
        <v>47313012</v>
      </c>
      <c r="B48" s="16" t="s">
        <v>84</v>
      </c>
      <c r="C48" s="16" t="s">
        <v>9</v>
      </c>
      <c r="D48" s="110">
        <v>3.5</v>
      </c>
      <c r="E48" s="16">
        <v>46</v>
      </c>
      <c r="F48" s="16"/>
      <c r="G48" s="17"/>
      <c r="H48" s="5"/>
      <c r="I48" s="5"/>
      <c r="J48" s="2"/>
      <c r="K48" s="2"/>
      <c r="L48" s="2"/>
      <c r="M48" s="2"/>
      <c r="N48" s="2"/>
      <c r="O48" s="2"/>
    </row>
    <row r="49" spans="1:15" ht="22.9" customHeight="1" x14ac:dyDescent="0.3">
      <c r="A49" s="36">
        <v>47312730</v>
      </c>
      <c r="B49" s="16" t="s">
        <v>90</v>
      </c>
      <c r="C49" s="16" t="s">
        <v>7</v>
      </c>
      <c r="D49" s="110">
        <v>2.5</v>
      </c>
      <c r="E49" s="16">
        <v>34</v>
      </c>
      <c r="F49" s="16"/>
      <c r="G49" s="17"/>
      <c r="H49" s="5"/>
      <c r="I49" s="5"/>
      <c r="J49" s="2"/>
      <c r="K49" s="2"/>
      <c r="L49" s="2"/>
      <c r="M49" s="2"/>
      <c r="N49" s="2"/>
      <c r="O49" s="2"/>
    </row>
    <row r="50" spans="1:15" ht="22.9" customHeight="1" x14ac:dyDescent="0.3">
      <c r="A50" s="15">
        <v>47311521</v>
      </c>
      <c r="B50" s="16" t="s">
        <v>114</v>
      </c>
      <c r="C50" s="16" t="s">
        <v>7</v>
      </c>
      <c r="D50" s="110">
        <v>2.5</v>
      </c>
      <c r="E50" s="16">
        <v>26</v>
      </c>
      <c r="F50" s="16">
        <v>18</v>
      </c>
      <c r="G50" s="17"/>
      <c r="H50" s="5"/>
      <c r="I50" s="5"/>
      <c r="J50" s="2"/>
      <c r="K50" s="2"/>
      <c r="L50" s="2"/>
      <c r="M50" s="2"/>
      <c r="N50" s="2"/>
      <c r="O50" s="2"/>
    </row>
    <row r="51" spans="1:15" ht="22.9" customHeight="1" x14ac:dyDescent="0.3">
      <c r="A51" s="15">
        <v>47312591</v>
      </c>
      <c r="B51" s="16" t="s">
        <v>33</v>
      </c>
      <c r="C51" s="16" t="s">
        <v>9</v>
      </c>
      <c r="D51" s="110">
        <v>3</v>
      </c>
      <c r="E51" s="16">
        <v>40</v>
      </c>
      <c r="F51" s="16"/>
      <c r="G51" s="17"/>
      <c r="H51" s="5"/>
      <c r="I51" s="5"/>
      <c r="J51" s="2"/>
      <c r="K51" s="2"/>
      <c r="L51" s="2"/>
      <c r="M51" s="2"/>
      <c r="N51" s="2"/>
      <c r="O51" s="2"/>
    </row>
    <row r="52" spans="1:15" ht="22.9" customHeight="1" x14ac:dyDescent="0.3">
      <c r="A52" s="15">
        <v>70011001</v>
      </c>
      <c r="B52" s="16" t="s">
        <v>101</v>
      </c>
      <c r="C52" s="16" t="s">
        <v>99</v>
      </c>
      <c r="D52" s="110">
        <v>0.5</v>
      </c>
      <c r="E52" s="16"/>
      <c r="F52" s="16">
        <v>13</v>
      </c>
      <c r="G52" s="17"/>
      <c r="H52" s="5"/>
      <c r="I52" s="5"/>
      <c r="J52" s="2"/>
      <c r="K52" s="2"/>
      <c r="L52" s="2"/>
      <c r="M52" s="2"/>
      <c r="N52" s="2"/>
      <c r="O52" s="2"/>
    </row>
    <row r="53" spans="1:15" ht="22.9" customHeight="1" x14ac:dyDescent="0.3">
      <c r="A53" s="15">
        <v>47312020</v>
      </c>
      <c r="B53" s="16" t="s">
        <v>132</v>
      </c>
      <c r="C53" s="16" t="s">
        <v>7</v>
      </c>
      <c r="D53" s="110">
        <v>2</v>
      </c>
      <c r="E53" s="16">
        <v>26</v>
      </c>
      <c r="F53" s="16"/>
      <c r="G53" s="17"/>
      <c r="H53" s="37"/>
      <c r="I53" s="5"/>
      <c r="J53" s="2"/>
      <c r="K53" s="2"/>
      <c r="L53" s="2"/>
      <c r="M53" s="2"/>
      <c r="N53" s="2"/>
      <c r="O53" s="2"/>
    </row>
    <row r="54" spans="1:15" s="1" customFormat="1" ht="22.9" customHeight="1" x14ac:dyDescent="0.3">
      <c r="A54" s="15">
        <v>47313611</v>
      </c>
      <c r="B54" s="16" t="s">
        <v>52</v>
      </c>
      <c r="C54" s="16" t="s">
        <v>9</v>
      </c>
      <c r="D54" s="119">
        <v>2.5</v>
      </c>
      <c r="E54" s="16">
        <v>32</v>
      </c>
      <c r="F54" s="16"/>
      <c r="G54" s="17"/>
      <c r="H54" s="37"/>
      <c r="I54" s="5"/>
      <c r="J54" s="2"/>
      <c r="K54" s="2"/>
      <c r="L54" s="2"/>
      <c r="M54" s="2"/>
      <c r="N54" s="2"/>
      <c r="O54" s="2"/>
    </row>
    <row r="55" spans="1:15" s="1" customFormat="1" ht="22.9" customHeight="1" x14ac:dyDescent="0.3">
      <c r="A55" s="15">
        <v>47312723</v>
      </c>
      <c r="B55" s="16" t="s">
        <v>42</v>
      </c>
      <c r="C55" s="16" t="s">
        <v>9</v>
      </c>
      <c r="D55" s="110">
        <v>2</v>
      </c>
      <c r="E55" s="16">
        <v>28</v>
      </c>
      <c r="F55" s="16"/>
      <c r="G55" s="17" t="s">
        <v>165</v>
      </c>
      <c r="H55" s="5"/>
      <c r="I55" s="5"/>
      <c r="J55" s="2"/>
      <c r="K55" s="2"/>
      <c r="L55" s="2"/>
      <c r="M55" s="2"/>
      <c r="N55" s="2"/>
      <c r="O55" s="2"/>
    </row>
    <row r="56" spans="1:15" ht="22.9" customHeight="1" x14ac:dyDescent="0.3">
      <c r="A56" s="36">
        <v>47312722</v>
      </c>
      <c r="B56" s="16" t="s">
        <v>42</v>
      </c>
      <c r="C56" s="16" t="s">
        <v>9</v>
      </c>
      <c r="D56" s="110">
        <v>2.5</v>
      </c>
      <c r="E56" s="16">
        <v>32</v>
      </c>
      <c r="F56" s="16"/>
      <c r="G56" s="17" t="s">
        <v>165</v>
      </c>
      <c r="H56" s="42"/>
      <c r="I56" s="5"/>
      <c r="J56" s="2"/>
      <c r="K56" s="2"/>
      <c r="L56" s="2"/>
      <c r="M56" s="2"/>
      <c r="N56" s="2"/>
      <c r="O56" s="2"/>
    </row>
    <row r="57" spans="1:15" ht="22.9" customHeight="1" thickBot="1" x14ac:dyDescent="0.35">
      <c r="A57" s="39"/>
      <c r="B57" s="40" t="s">
        <v>116</v>
      </c>
      <c r="C57" s="40"/>
      <c r="D57" s="120">
        <f>SUM(D45:D56)</f>
        <v>27.5</v>
      </c>
      <c r="E57" s="40"/>
      <c r="F57" s="40"/>
      <c r="G57" s="41"/>
      <c r="H57" s="42"/>
      <c r="I57" s="5"/>
      <c r="J57" s="2"/>
      <c r="K57" s="2"/>
      <c r="L57" s="2"/>
      <c r="M57" s="2"/>
      <c r="N57" s="2"/>
      <c r="O57" s="2"/>
    </row>
    <row r="58" spans="1:15" ht="22.9" customHeight="1" thickBot="1" x14ac:dyDescent="0.35">
      <c r="A58" s="43"/>
      <c r="B58" s="44" t="s">
        <v>64</v>
      </c>
      <c r="C58" s="44"/>
      <c r="D58" s="121"/>
      <c r="E58" s="44"/>
      <c r="F58" s="44"/>
      <c r="G58" s="45"/>
      <c r="H58" s="5"/>
      <c r="I58" s="5"/>
      <c r="J58" s="2"/>
      <c r="K58" s="2"/>
      <c r="L58" s="2"/>
      <c r="M58" s="2"/>
      <c r="N58" s="2"/>
      <c r="O58" s="2"/>
    </row>
    <row r="59" spans="1:15" ht="22.9" customHeight="1" x14ac:dyDescent="0.3">
      <c r="A59" s="46"/>
      <c r="B59" s="47" t="s">
        <v>36</v>
      </c>
      <c r="C59" s="48"/>
      <c r="D59" s="114"/>
      <c r="E59" s="48"/>
      <c r="F59" s="48"/>
      <c r="G59" s="49"/>
      <c r="H59" s="5"/>
      <c r="I59" s="5"/>
      <c r="J59" s="2"/>
      <c r="K59" s="2"/>
      <c r="L59" s="2"/>
      <c r="M59" s="2"/>
      <c r="N59" s="2"/>
      <c r="O59" s="2"/>
    </row>
    <row r="60" spans="1:15" ht="22.9" customHeight="1" x14ac:dyDescent="0.3">
      <c r="A60" s="15">
        <v>47219631</v>
      </c>
      <c r="B60" s="16" t="s">
        <v>37</v>
      </c>
      <c r="C60" s="16" t="s">
        <v>9</v>
      </c>
      <c r="D60" s="110">
        <v>2</v>
      </c>
      <c r="E60" s="16">
        <v>26</v>
      </c>
      <c r="F60" s="16"/>
      <c r="G60" s="17"/>
      <c r="H60" s="5"/>
      <c r="I60" s="5"/>
      <c r="J60" s="2"/>
      <c r="K60" s="2"/>
      <c r="L60" s="2"/>
      <c r="M60" s="2"/>
      <c r="N60" s="2"/>
      <c r="O60" s="2"/>
    </row>
    <row r="61" spans="1:15" ht="22.9" customHeight="1" x14ac:dyDescent="0.3">
      <c r="A61" s="15">
        <v>47214660</v>
      </c>
      <c r="B61" s="16" t="s">
        <v>178</v>
      </c>
      <c r="C61" s="16" t="s">
        <v>9</v>
      </c>
      <c r="D61" s="110">
        <v>2</v>
      </c>
      <c r="E61" s="16">
        <v>26</v>
      </c>
      <c r="F61" s="16"/>
      <c r="G61" s="17"/>
      <c r="H61" s="5"/>
      <c r="I61" s="5"/>
      <c r="J61" s="2"/>
      <c r="K61" s="2"/>
      <c r="L61" s="2"/>
      <c r="M61" s="2"/>
      <c r="N61" s="2"/>
      <c r="O61" s="2"/>
    </row>
    <row r="62" spans="1:15" ht="22.9" customHeight="1" x14ac:dyDescent="0.3">
      <c r="A62" s="15">
        <v>47214650</v>
      </c>
      <c r="B62" s="16" t="s">
        <v>106</v>
      </c>
      <c r="C62" s="16" t="s">
        <v>9</v>
      </c>
      <c r="D62" s="110">
        <v>2</v>
      </c>
      <c r="E62" s="16">
        <v>26</v>
      </c>
      <c r="F62" s="16"/>
      <c r="G62" s="17"/>
      <c r="H62" s="5"/>
      <c r="I62" s="5"/>
      <c r="J62" s="2"/>
      <c r="K62" s="2"/>
      <c r="L62" s="2"/>
      <c r="M62" s="2"/>
      <c r="N62" s="2"/>
      <c r="O62" s="2"/>
    </row>
    <row r="63" spans="1:15" ht="22.9" customHeight="1" x14ac:dyDescent="0.3">
      <c r="A63" s="15">
        <v>47215455</v>
      </c>
      <c r="B63" s="16" t="s">
        <v>143</v>
      </c>
      <c r="C63" s="16" t="s">
        <v>9</v>
      </c>
      <c r="D63" s="110">
        <v>2</v>
      </c>
      <c r="E63" s="16">
        <v>26</v>
      </c>
      <c r="F63" s="16"/>
      <c r="G63" s="17"/>
      <c r="H63" s="5"/>
      <c r="I63" s="5"/>
      <c r="J63" s="2"/>
      <c r="K63" s="2"/>
      <c r="L63" s="2"/>
      <c r="M63" s="2"/>
      <c r="N63" s="2"/>
      <c r="O63" s="2"/>
    </row>
    <row r="64" spans="1:15" ht="22.9" customHeight="1" x14ac:dyDescent="0.3">
      <c r="A64" s="15">
        <v>47210020</v>
      </c>
      <c r="B64" s="16" t="s">
        <v>129</v>
      </c>
      <c r="C64" s="16" t="s">
        <v>9</v>
      </c>
      <c r="D64" s="110">
        <v>2</v>
      </c>
      <c r="E64" s="16">
        <v>26</v>
      </c>
      <c r="F64" s="16"/>
      <c r="G64" s="17"/>
      <c r="H64" s="5"/>
      <c r="I64" s="5"/>
      <c r="J64" s="2"/>
      <c r="K64" s="2"/>
      <c r="L64" s="2"/>
      <c r="M64" s="2"/>
      <c r="N64" s="2"/>
      <c r="O64" s="2"/>
    </row>
    <row r="65" spans="1:15" ht="22.9" customHeight="1" x14ac:dyDescent="0.3">
      <c r="A65" s="15">
        <v>47216020</v>
      </c>
      <c r="B65" s="16" t="s">
        <v>111</v>
      </c>
      <c r="C65" s="16" t="s">
        <v>9</v>
      </c>
      <c r="D65" s="110">
        <v>2</v>
      </c>
      <c r="E65" s="16">
        <v>26</v>
      </c>
      <c r="F65" s="16"/>
      <c r="G65" s="17"/>
      <c r="H65" s="5"/>
      <c r="I65" s="5"/>
      <c r="J65" s="2"/>
      <c r="K65" s="2"/>
      <c r="L65" s="2"/>
      <c r="M65" s="2"/>
      <c r="N65" s="2"/>
      <c r="O65" s="2"/>
    </row>
    <row r="66" spans="1:15" ht="22.9" customHeight="1" thickBot="1" x14ac:dyDescent="0.35">
      <c r="A66" s="50"/>
      <c r="B66" s="51" t="s">
        <v>65</v>
      </c>
      <c r="C66" s="51"/>
      <c r="D66" s="122">
        <f>D57+D60</f>
        <v>29.5</v>
      </c>
      <c r="E66" s="51"/>
      <c r="F66" s="51"/>
      <c r="G66" s="52"/>
      <c r="H66" s="5"/>
      <c r="I66" s="5"/>
      <c r="J66" s="2"/>
      <c r="K66" s="2"/>
      <c r="L66" s="2"/>
      <c r="M66" s="2"/>
      <c r="N66" s="2"/>
      <c r="O66" s="2"/>
    </row>
    <row r="67" spans="1:15" ht="22.9" customHeight="1" x14ac:dyDescent="0.3">
      <c r="A67" s="295" t="s">
        <v>136</v>
      </c>
      <c r="B67" s="295"/>
      <c r="C67" s="5"/>
      <c r="D67" s="99"/>
      <c r="E67" s="5"/>
      <c r="F67" s="5"/>
      <c r="G67" s="5"/>
      <c r="H67" s="5"/>
      <c r="I67" s="5"/>
      <c r="J67" s="2"/>
      <c r="K67" s="2"/>
      <c r="L67" s="2"/>
      <c r="M67" s="2"/>
      <c r="N67" s="2"/>
      <c r="O67" s="2"/>
    </row>
    <row r="68" spans="1:15" ht="22.9" customHeight="1" thickBot="1" x14ac:dyDescent="0.35">
      <c r="A68" s="5"/>
      <c r="B68" s="5"/>
      <c r="C68" s="5"/>
      <c r="D68" s="99"/>
      <c r="E68" s="5"/>
      <c r="F68" s="5"/>
      <c r="G68" s="5"/>
      <c r="H68" s="5"/>
      <c r="I68" s="5"/>
      <c r="J68" s="2"/>
      <c r="K68" s="2"/>
      <c r="L68" s="2"/>
      <c r="M68" s="2"/>
      <c r="N68" s="2"/>
      <c r="O68" s="2"/>
    </row>
    <row r="69" spans="1:15" ht="22.9" customHeight="1" thickBot="1" x14ac:dyDescent="0.35">
      <c r="A69" s="6" t="s">
        <v>0</v>
      </c>
      <c r="B69" s="7" t="s">
        <v>1</v>
      </c>
      <c r="C69" s="7" t="s">
        <v>2</v>
      </c>
      <c r="D69" s="107" t="s">
        <v>3</v>
      </c>
      <c r="E69" s="7" t="s">
        <v>4</v>
      </c>
      <c r="F69" s="7" t="s">
        <v>5</v>
      </c>
      <c r="G69" s="8" t="s">
        <v>6</v>
      </c>
      <c r="H69" s="5"/>
      <c r="I69" s="5"/>
      <c r="J69" s="2"/>
      <c r="K69" s="2"/>
      <c r="L69" s="2"/>
      <c r="M69" s="2"/>
      <c r="N69" s="2"/>
      <c r="O69" s="2"/>
    </row>
    <row r="70" spans="1:15" ht="22.9" customHeight="1" x14ac:dyDescent="0.3">
      <c r="A70" s="15">
        <v>47312711</v>
      </c>
      <c r="B70" s="16" t="s">
        <v>31</v>
      </c>
      <c r="C70" s="16" t="s">
        <v>7</v>
      </c>
      <c r="D70" s="110">
        <v>2</v>
      </c>
      <c r="E70" s="16">
        <v>26</v>
      </c>
      <c r="F70" s="16"/>
      <c r="G70" s="17" t="s">
        <v>166</v>
      </c>
      <c r="H70" s="5"/>
      <c r="I70" s="5"/>
      <c r="J70" s="2"/>
      <c r="K70" s="2"/>
      <c r="L70" s="2"/>
      <c r="M70" s="2"/>
      <c r="N70" s="2"/>
      <c r="O70" s="2"/>
    </row>
    <row r="71" spans="1:15" ht="22.9" customHeight="1" x14ac:dyDescent="0.3">
      <c r="A71" s="15">
        <v>47312713</v>
      </c>
      <c r="B71" s="16" t="s">
        <v>31</v>
      </c>
      <c r="C71" s="16" t="s">
        <v>7</v>
      </c>
      <c r="D71" s="110">
        <v>2.5</v>
      </c>
      <c r="E71" s="16">
        <v>32</v>
      </c>
      <c r="F71" s="16"/>
      <c r="G71" s="17" t="s">
        <v>166</v>
      </c>
      <c r="H71" s="5"/>
      <c r="I71" s="5"/>
      <c r="J71" s="2"/>
      <c r="K71" s="2"/>
      <c r="L71" s="2"/>
      <c r="M71" s="2"/>
      <c r="N71" s="2"/>
      <c r="O71" s="2"/>
    </row>
    <row r="72" spans="1:15" ht="22.9" customHeight="1" x14ac:dyDescent="0.3">
      <c r="A72" s="15">
        <v>47312632</v>
      </c>
      <c r="B72" s="16" t="s">
        <v>123</v>
      </c>
      <c r="C72" s="16" t="s">
        <v>7</v>
      </c>
      <c r="D72" s="131">
        <v>3.5</v>
      </c>
      <c r="E72" s="16">
        <v>39</v>
      </c>
      <c r="F72" s="16"/>
      <c r="G72" s="17"/>
      <c r="H72" s="5"/>
      <c r="I72" s="5"/>
      <c r="J72" s="2"/>
      <c r="K72" s="2"/>
      <c r="L72" s="2"/>
      <c r="M72" s="2"/>
      <c r="N72" s="2"/>
      <c r="O72" s="2"/>
    </row>
    <row r="73" spans="1:15" ht="22.9" customHeight="1" x14ac:dyDescent="0.3">
      <c r="A73" s="15">
        <v>47312135</v>
      </c>
      <c r="B73" s="16" t="s">
        <v>93</v>
      </c>
      <c r="C73" s="16" t="s">
        <v>7</v>
      </c>
      <c r="D73" s="110">
        <v>4</v>
      </c>
      <c r="E73" s="16">
        <v>52</v>
      </c>
      <c r="F73" s="16"/>
      <c r="G73" s="17"/>
      <c r="H73" s="5"/>
      <c r="I73" s="5"/>
      <c r="J73" s="2"/>
      <c r="K73" s="2"/>
      <c r="L73" s="2"/>
      <c r="M73" s="2"/>
      <c r="N73" s="2"/>
      <c r="O73" s="2"/>
    </row>
    <row r="74" spans="1:15" ht="22.9" customHeight="1" x14ac:dyDescent="0.3">
      <c r="A74" s="15">
        <v>47313013</v>
      </c>
      <c r="B74" s="16" t="s">
        <v>85</v>
      </c>
      <c r="C74" s="16" t="s">
        <v>9</v>
      </c>
      <c r="D74" s="110">
        <v>1.5</v>
      </c>
      <c r="E74" s="16">
        <v>20</v>
      </c>
      <c r="F74" s="16"/>
      <c r="G74" s="17"/>
      <c r="H74" s="5"/>
      <c r="I74" s="2"/>
      <c r="J74" s="2"/>
      <c r="K74" s="2"/>
      <c r="L74" s="2"/>
      <c r="M74" s="2"/>
      <c r="N74" s="2"/>
    </row>
    <row r="75" spans="1:15" ht="22.9" customHeight="1" x14ac:dyDescent="0.3">
      <c r="A75" s="15">
        <v>47314231</v>
      </c>
      <c r="B75" s="16" t="s">
        <v>54</v>
      </c>
      <c r="C75" s="16" t="s">
        <v>9</v>
      </c>
      <c r="D75" s="110">
        <v>1</v>
      </c>
      <c r="E75" s="16">
        <v>14</v>
      </c>
      <c r="F75" s="53"/>
      <c r="G75" s="54"/>
      <c r="H75" s="5"/>
      <c r="I75" s="2"/>
      <c r="J75" s="2"/>
      <c r="K75" s="2"/>
      <c r="L75" s="2"/>
      <c r="M75" s="2"/>
      <c r="N75" s="2"/>
    </row>
    <row r="76" spans="1:15" ht="22.9" customHeight="1" x14ac:dyDescent="0.3">
      <c r="A76" s="15">
        <v>47312873</v>
      </c>
      <c r="B76" s="16" t="s">
        <v>140</v>
      </c>
      <c r="C76" s="16" t="s">
        <v>35</v>
      </c>
      <c r="D76" s="110">
        <v>2</v>
      </c>
      <c r="E76" s="16">
        <v>26</v>
      </c>
      <c r="F76" s="88"/>
      <c r="G76" s="16"/>
      <c r="H76" s="5"/>
      <c r="I76" s="5"/>
      <c r="J76" s="2"/>
      <c r="K76" s="2"/>
      <c r="L76" s="2"/>
      <c r="M76" s="2"/>
      <c r="N76" s="2"/>
      <c r="O76" s="2"/>
    </row>
    <row r="77" spans="1:15" ht="22.9" customHeight="1" x14ac:dyDescent="0.3">
      <c r="A77" s="15">
        <v>47310006</v>
      </c>
      <c r="B77" s="16" t="s">
        <v>34</v>
      </c>
      <c r="C77" s="16" t="s">
        <v>35</v>
      </c>
      <c r="D77" s="110">
        <v>1</v>
      </c>
      <c r="E77" s="16">
        <v>14</v>
      </c>
      <c r="F77" s="38" t="s">
        <v>130</v>
      </c>
      <c r="G77" s="16"/>
      <c r="H77" s="5"/>
      <c r="I77" s="5"/>
      <c r="J77" s="2"/>
      <c r="K77" s="2"/>
      <c r="L77" s="2"/>
      <c r="M77" s="2"/>
      <c r="N77" s="2"/>
      <c r="O77" s="2"/>
    </row>
    <row r="78" spans="1:15" ht="22.9" customHeight="1" x14ac:dyDescent="0.3">
      <c r="A78" s="15">
        <v>47313741</v>
      </c>
      <c r="B78" s="16" t="s">
        <v>40</v>
      </c>
      <c r="C78" s="16" t="s">
        <v>9</v>
      </c>
      <c r="D78" s="110">
        <v>2</v>
      </c>
      <c r="E78" s="16">
        <v>26</v>
      </c>
      <c r="F78" s="16"/>
      <c r="G78" s="17"/>
      <c r="H78" s="5"/>
      <c r="I78" s="5"/>
      <c r="J78" s="2"/>
      <c r="K78" s="2"/>
      <c r="L78" s="2"/>
      <c r="M78" s="2"/>
      <c r="N78" s="2"/>
      <c r="O78" s="2"/>
    </row>
    <row r="79" spans="1:15" ht="22.9" customHeight="1" x14ac:dyDescent="0.3">
      <c r="A79" s="15">
        <v>70011122</v>
      </c>
      <c r="B79" s="16" t="s">
        <v>100</v>
      </c>
      <c r="C79" s="16" t="s">
        <v>99</v>
      </c>
      <c r="D79" s="100">
        <v>0.5</v>
      </c>
      <c r="E79" s="16"/>
      <c r="F79" s="16">
        <v>13</v>
      </c>
      <c r="G79" s="17"/>
      <c r="H79" s="5"/>
      <c r="I79" s="5"/>
      <c r="J79" s="2"/>
      <c r="K79" s="2"/>
      <c r="L79" s="2"/>
      <c r="M79" s="2"/>
      <c r="N79" s="2"/>
      <c r="O79" s="2"/>
    </row>
    <row r="80" spans="1:15" ht="22.9" customHeight="1" x14ac:dyDescent="0.3">
      <c r="A80" s="15">
        <v>47312870</v>
      </c>
      <c r="B80" s="16" t="s">
        <v>110</v>
      </c>
      <c r="C80" s="16" t="s">
        <v>9</v>
      </c>
      <c r="D80" s="100">
        <v>2</v>
      </c>
      <c r="E80" s="16">
        <v>26</v>
      </c>
      <c r="F80" s="16"/>
      <c r="G80" s="17"/>
      <c r="H80" s="5"/>
      <c r="I80" s="5"/>
      <c r="J80" s="2"/>
      <c r="K80" s="2"/>
      <c r="L80" s="2"/>
      <c r="M80" s="2"/>
      <c r="N80" s="2"/>
      <c r="O80" s="2"/>
    </row>
    <row r="81" spans="1:15" ht="22.9" customHeight="1" x14ac:dyDescent="0.3">
      <c r="A81" s="15">
        <v>47312872</v>
      </c>
      <c r="B81" s="16" t="s">
        <v>41</v>
      </c>
      <c r="C81" s="16" t="s">
        <v>7</v>
      </c>
      <c r="D81" s="110">
        <v>4.5</v>
      </c>
      <c r="E81" s="16">
        <v>60</v>
      </c>
      <c r="F81" s="16"/>
      <c r="G81" s="17"/>
      <c r="H81" s="5"/>
      <c r="I81" s="5"/>
      <c r="J81" s="2"/>
      <c r="K81" s="2"/>
      <c r="L81" s="2"/>
      <c r="M81" s="2"/>
      <c r="N81" s="2"/>
      <c r="O81" s="2"/>
    </row>
    <row r="82" spans="1:15" ht="22.9" customHeight="1" x14ac:dyDescent="0.3">
      <c r="A82" s="15">
        <v>47312065</v>
      </c>
      <c r="B82" s="16" t="s">
        <v>118</v>
      </c>
      <c r="C82" s="16" t="s">
        <v>9</v>
      </c>
      <c r="D82" s="110">
        <v>3.5</v>
      </c>
      <c r="E82" s="16">
        <v>45.5</v>
      </c>
      <c r="F82" s="16"/>
      <c r="G82" s="17"/>
      <c r="H82" s="5"/>
      <c r="I82" s="5"/>
      <c r="J82" s="2"/>
      <c r="K82" s="2"/>
      <c r="L82" s="2"/>
      <c r="M82" s="2"/>
      <c r="N82" s="2"/>
      <c r="O82" s="2"/>
    </row>
    <row r="83" spans="1:15" ht="22.9" customHeight="1" thickBot="1" x14ac:dyDescent="0.35">
      <c r="A83" s="18">
        <v>47313386</v>
      </c>
      <c r="B83" s="19" t="s">
        <v>43</v>
      </c>
      <c r="C83" s="19" t="s">
        <v>9</v>
      </c>
      <c r="D83" s="111">
        <v>0.5</v>
      </c>
      <c r="E83" s="19">
        <v>8</v>
      </c>
      <c r="F83" s="19"/>
      <c r="G83" s="20"/>
      <c r="H83" s="5"/>
      <c r="I83" s="5"/>
      <c r="J83" s="2"/>
      <c r="K83" s="2"/>
      <c r="L83" s="2"/>
      <c r="M83" s="2"/>
      <c r="N83" s="2"/>
      <c r="O83" s="2"/>
    </row>
    <row r="84" spans="1:15" ht="22.9" customHeight="1" thickTop="1" thickBot="1" x14ac:dyDescent="0.35">
      <c r="A84" s="55"/>
      <c r="B84" s="56" t="s">
        <v>66</v>
      </c>
      <c r="C84" s="56"/>
      <c r="D84" s="123">
        <f>SUM(D70:D83)</f>
        <v>30.5</v>
      </c>
      <c r="E84" s="56">
        <f>SUM(E70:E83)</f>
        <v>388.5</v>
      </c>
      <c r="F84" s="56"/>
      <c r="G84" s="57"/>
      <c r="H84" s="5"/>
      <c r="I84" s="5"/>
      <c r="J84" s="2"/>
      <c r="K84" s="2"/>
      <c r="L84" s="2"/>
      <c r="M84" s="2"/>
      <c r="N84" s="2"/>
      <c r="O84" s="2"/>
    </row>
    <row r="85" spans="1:15" ht="22.9" customHeight="1" thickBot="1" x14ac:dyDescent="0.35">
      <c r="A85" s="43"/>
      <c r="B85" s="44" t="s">
        <v>67</v>
      </c>
      <c r="C85" s="44"/>
      <c r="D85" s="121">
        <f>D66+D84</f>
        <v>60</v>
      </c>
      <c r="E85" s="44" t="s">
        <v>68</v>
      </c>
      <c r="F85" s="44"/>
      <c r="G85" s="45"/>
      <c r="H85" s="5"/>
      <c r="I85" s="5"/>
      <c r="J85" s="2"/>
      <c r="K85" s="2"/>
      <c r="L85" s="2"/>
      <c r="M85" s="2"/>
      <c r="N85" s="2"/>
      <c r="O85" s="2"/>
    </row>
    <row r="86" spans="1:15" ht="22.9" customHeight="1" x14ac:dyDescent="0.3">
      <c r="A86" s="5"/>
      <c r="B86" s="5"/>
      <c r="C86" s="5"/>
      <c r="D86" s="99"/>
      <c r="E86" s="5"/>
      <c r="F86" s="5"/>
      <c r="G86" s="5"/>
      <c r="H86" s="5"/>
      <c r="I86" s="5"/>
      <c r="J86" s="2"/>
      <c r="K86" s="2"/>
      <c r="L86" s="2"/>
      <c r="M86" s="2"/>
      <c r="N86" s="2"/>
      <c r="O86" s="2"/>
    </row>
    <row r="87" spans="1:15" ht="22.9" customHeight="1" x14ac:dyDescent="0.3">
      <c r="A87" s="295" t="s">
        <v>137</v>
      </c>
      <c r="B87" s="295"/>
      <c r="C87" s="5"/>
      <c r="D87" s="99"/>
      <c r="E87" s="5"/>
      <c r="F87" s="5"/>
      <c r="G87" s="5"/>
      <c r="H87" s="5"/>
      <c r="I87" s="5"/>
      <c r="J87" s="2"/>
      <c r="K87" s="2"/>
      <c r="L87" s="2"/>
      <c r="M87" s="2"/>
      <c r="N87" s="2"/>
      <c r="O87" s="2"/>
    </row>
    <row r="88" spans="1:15" ht="22.9" customHeight="1" thickBot="1" x14ac:dyDescent="0.35">
      <c r="A88" s="293" t="s">
        <v>75</v>
      </c>
      <c r="B88" s="293"/>
      <c r="C88" s="5"/>
      <c r="D88" s="99"/>
      <c r="E88" s="5"/>
      <c r="F88" s="5"/>
      <c r="G88" s="5"/>
      <c r="H88" s="5"/>
      <c r="I88" s="5"/>
      <c r="J88" s="2"/>
      <c r="K88" s="2"/>
      <c r="L88" s="2"/>
      <c r="M88" s="2"/>
      <c r="N88" s="2"/>
      <c r="O88" s="2"/>
    </row>
    <row r="89" spans="1:15" ht="22.9" customHeight="1" x14ac:dyDescent="0.3">
      <c r="A89" s="58" t="s">
        <v>0</v>
      </c>
      <c r="B89" s="47" t="s">
        <v>1</v>
      </c>
      <c r="C89" s="47" t="s">
        <v>2</v>
      </c>
      <c r="D89" s="124" t="s">
        <v>3</v>
      </c>
      <c r="E89" s="47" t="s">
        <v>44</v>
      </c>
      <c r="F89" s="48"/>
      <c r="G89" s="49"/>
      <c r="H89" s="5"/>
      <c r="I89" s="5"/>
      <c r="J89" s="2"/>
      <c r="K89" s="2"/>
      <c r="L89" s="2"/>
      <c r="M89" s="2"/>
      <c r="N89" s="2"/>
      <c r="O89" s="2"/>
    </row>
    <row r="90" spans="1:15" ht="22.9" customHeight="1" x14ac:dyDescent="0.3">
      <c r="A90" s="15">
        <v>47313811</v>
      </c>
      <c r="B90" s="16" t="s">
        <v>45</v>
      </c>
      <c r="C90" s="16" t="s">
        <v>46</v>
      </c>
      <c r="D90" s="110">
        <v>2.5</v>
      </c>
      <c r="E90" s="16">
        <v>120</v>
      </c>
      <c r="F90" s="16"/>
      <c r="G90" s="17"/>
      <c r="H90" s="5"/>
      <c r="I90" s="5"/>
      <c r="J90" s="2"/>
      <c r="K90" s="2"/>
      <c r="L90" s="2"/>
      <c r="M90" s="2"/>
      <c r="N90" s="2"/>
      <c r="O90" s="2"/>
    </row>
    <row r="91" spans="1:15" ht="22.9" customHeight="1" thickBot="1" x14ac:dyDescent="0.35">
      <c r="A91" s="50">
        <v>47313841</v>
      </c>
      <c r="B91" s="51" t="s">
        <v>47</v>
      </c>
      <c r="C91" s="51" t="s">
        <v>46</v>
      </c>
      <c r="D91" s="122">
        <v>2.5</v>
      </c>
      <c r="E91" s="51">
        <v>120</v>
      </c>
      <c r="F91" s="51"/>
      <c r="G91" s="52"/>
      <c r="H91" s="5"/>
      <c r="I91" s="5"/>
      <c r="J91" s="2"/>
      <c r="K91" s="2"/>
      <c r="L91" s="2"/>
      <c r="M91" s="2"/>
      <c r="N91" s="2"/>
      <c r="O91" s="2"/>
    </row>
    <row r="92" spans="1:15" ht="22.9" customHeight="1" thickBot="1" x14ac:dyDescent="0.35">
      <c r="A92" s="5" t="s">
        <v>76</v>
      </c>
      <c r="B92" s="5"/>
      <c r="C92" s="5"/>
      <c r="D92" s="99"/>
      <c r="E92" s="5"/>
      <c r="F92" s="5"/>
      <c r="G92" s="5"/>
      <c r="H92" s="5"/>
      <c r="I92" s="5"/>
      <c r="J92" s="2"/>
      <c r="K92" s="2"/>
      <c r="L92" s="2"/>
      <c r="M92" s="2"/>
      <c r="N92" s="2"/>
      <c r="O92" s="3"/>
    </row>
    <row r="93" spans="1:15" ht="22.9" customHeight="1" thickBot="1" x14ac:dyDescent="0.35">
      <c r="A93" s="6" t="s">
        <v>0</v>
      </c>
      <c r="B93" s="7" t="s">
        <v>1</v>
      </c>
      <c r="C93" s="7" t="s">
        <v>2</v>
      </c>
      <c r="D93" s="125" t="s">
        <v>3</v>
      </c>
      <c r="E93" s="7" t="s">
        <v>4</v>
      </c>
      <c r="F93" s="7" t="s">
        <v>5</v>
      </c>
      <c r="G93" s="8" t="s">
        <v>6</v>
      </c>
      <c r="H93" s="5"/>
      <c r="I93" s="2"/>
      <c r="J93" s="2"/>
      <c r="K93" s="2"/>
      <c r="L93" s="2"/>
      <c r="N93" s="2"/>
      <c r="O93" s="3"/>
    </row>
    <row r="94" spans="1:15" ht="22.9" customHeight="1" x14ac:dyDescent="0.3">
      <c r="A94" s="15">
        <v>47015000</v>
      </c>
      <c r="B94" s="16" t="s">
        <v>124</v>
      </c>
      <c r="C94" s="16" t="s">
        <v>125</v>
      </c>
      <c r="D94" s="100">
        <v>1</v>
      </c>
      <c r="E94" s="16">
        <v>13</v>
      </c>
      <c r="F94" s="54"/>
      <c r="G94" s="5"/>
      <c r="H94" s="5"/>
      <c r="I94" s="2"/>
      <c r="J94" s="2"/>
      <c r="K94" s="2"/>
      <c r="L94" s="2"/>
      <c r="N94" s="2"/>
      <c r="O94" s="3"/>
    </row>
    <row r="95" spans="1:15" ht="22.9" customHeight="1" x14ac:dyDescent="0.3">
      <c r="A95" s="9">
        <v>47313025</v>
      </c>
      <c r="B95" s="10" t="s">
        <v>121</v>
      </c>
      <c r="C95" s="10" t="s">
        <v>9</v>
      </c>
      <c r="D95" s="126">
        <v>1</v>
      </c>
      <c r="E95" s="10">
        <v>13</v>
      </c>
      <c r="F95" s="84"/>
      <c r="G95" s="85" t="s">
        <v>130</v>
      </c>
      <c r="H95" s="5"/>
      <c r="I95" s="5"/>
      <c r="J95" s="2"/>
      <c r="K95" s="2"/>
      <c r="L95" s="2"/>
      <c r="M95" s="2"/>
      <c r="N95" s="2"/>
      <c r="O95" s="3"/>
    </row>
    <row r="96" spans="1:15" ht="22.9" customHeight="1" x14ac:dyDescent="0.3">
      <c r="A96" s="15">
        <v>47313701</v>
      </c>
      <c r="B96" s="16" t="s">
        <v>49</v>
      </c>
      <c r="C96" s="16" t="s">
        <v>9</v>
      </c>
      <c r="D96" s="119">
        <v>2</v>
      </c>
      <c r="E96" s="16">
        <v>26</v>
      </c>
      <c r="F96" s="53"/>
      <c r="G96" s="54"/>
      <c r="H96" s="5"/>
      <c r="I96" s="5"/>
      <c r="J96" s="2"/>
      <c r="K96" s="2"/>
      <c r="L96" s="2"/>
      <c r="M96" s="2"/>
      <c r="N96" s="2"/>
      <c r="O96" s="3"/>
    </row>
    <row r="97" spans="1:15" ht="22.9" customHeight="1" x14ac:dyDescent="0.3">
      <c r="A97" s="15">
        <v>47312531</v>
      </c>
      <c r="B97" s="16" t="s">
        <v>39</v>
      </c>
      <c r="C97" s="16" t="s">
        <v>9</v>
      </c>
      <c r="D97" s="110">
        <v>3</v>
      </c>
      <c r="E97" s="16">
        <v>40</v>
      </c>
      <c r="F97" s="89"/>
      <c r="G97" s="89"/>
      <c r="H97" s="5"/>
      <c r="I97" s="5"/>
      <c r="J97" s="2"/>
      <c r="K97" s="2"/>
      <c r="L97" s="2"/>
      <c r="M97" s="2"/>
      <c r="N97" s="2"/>
      <c r="O97" s="3"/>
    </row>
    <row r="98" spans="1:15" ht="22.9" customHeight="1" x14ac:dyDescent="0.3">
      <c r="A98" s="15">
        <v>47313770</v>
      </c>
      <c r="B98" s="16" t="s">
        <v>55</v>
      </c>
      <c r="C98" s="16" t="s">
        <v>7</v>
      </c>
      <c r="D98" s="110">
        <v>2</v>
      </c>
      <c r="E98" s="16">
        <v>26</v>
      </c>
      <c r="F98" s="16"/>
      <c r="G98" s="17"/>
      <c r="H98" s="5"/>
      <c r="I98" s="5"/>
      <c r="J98" s="2"/>
      <c r="K98" s="2"/>
      <c r="L98" s="2"/>
      <c r="M98" s="2"/>
      <c r="N98" s="2"/>
      <c r="O98" s="3"/>
    </row>
    <row r="99" spans="1:15" ht="22.9" customHeight="1" x14ac:dyDescent="0.3">
      <c r="A99" s="15">
        <v>47313711</v>
      </c>
      <c r="B99" s="16" t="s">
        <v>50</v>
      </c>
      <c r="C99" s="16" t="s">
        <v>7</v>
      </c>
      <c r="D99" s="119">
        <v>2</v>
      </c>
      <c r="E99" s="16">
        <v>26</v>
      </c>
      <c r="F99" s="16"/>
      <c r="G99" s="17"/>
      <c r="H99" s="5"/>
      <c r="I99" s="5"/>
      <c r="J99" s="2"/>
      <c r="K99" s="2"/>
      <c r="L99" s="2"/>
      <c r="M99" s="2"/>
      <c r="N99" s="2"/>
      <c r="O99" s="3"/>
    </row>
    <row r="100" spans="1:15" ht="22.9" customHeight="1" x14ac:dyDescent="0.3">
      <c r="A100" s="75">
        <v>47314771</v>
      </c>
      <c r="B100" s="76" t="s">
        <v>103</v>
      </c>
      <c r="C100" s="76" t="s">
        <v>9</v>
      </c>
      <c r="D100" s="136">
        <v>3</v>
      </c>
      <c r="E100" s="76">
        <v>39</v>
      </c>
      <c r="F100" s="61"/>
      <c r="G100" s="14"/>
      <c r="H100" s="5"/>
      <c r="I100" s="5"/>
      <c r="J100" s="2"/>
      <c r="K100" s="2"/>
      <c r="L100" s="2"/>
      <c r="M100" s="2"/>
      <c r="N100" s="2"/>
      <c r="O100" s="3"/>
    </row>
    <row r="101" spans="1:15" ht="22.9" customHeight="1" x14ac:dyDescent="0.3">
      <c r="A101" s="16">
        <v>47313722</v>
      </c>
      <c r="B101" s="16" t="s">
        <v>48</v>
      </c>
      <c r="C101" s="16" t="s">
        <v>9</v>
      </c>
      <c r="D101" s="110">
        <v>2.5</v>
      </c>
      <c r="E101" s="16">
        <v>32.5</v>
      </c>
      <c r="F101" s="16"/>
      <c r="G101" s="16"/>
      <c r="H101" s="5"/>
      <c r="I101" s="5"/>
      <c r="J101" s="2"/>
      <c r="K101" s="2"/>
      <c r="L101" s="2"/>
      <c r="M101" s="2"/>
      <c r="N101" s="2"/>
      <c r="O101" s="3"/>
    </row>
    <row r="102" spans="1:15" ht="22.9" customHeight="1" thickBot="1" x14ac:dyDescent="0.35">
      <c r="A102" s="15">
        <v>47313723</v>
      </c>
      <c r="B102" s="16" t="s">
        <v>91</v>
      </c>
      <c r="C102" s="16" t="s">
        <v>7</v>
      </c>
      <c r="D102" s="119">
        <v>7</v>
      </c>
      <c r="E102" s="16">
        <v>94</v>
      </c>
      <c r="F102" s="16"/>
      <c r="G102" s="17"/>
      <c r="H102" s="5"/>
      <c r="I102" s="5"/>
      <c r="J102" s="2"/>
      <c r="K102" s="2"/>
      <c r="L102" s="2"/>
      <c r="M102" s="2"/>
      <c r="N102" s="2"/>
      <c r="O102" s="2"/>
    </row>
    <row r="103" spans="1:15" ht="22.9" customHeight="1" thickBot="1" x14ac:dyDescent="0.35">
      <c r="A103" s="62"/>
      <c r="B103" s="63" t="s">
        <v>69</v>
      </c>
      <c r="C103" s="63"/>
      <c r="D103" s="137">
        <f>SUM(D94:D102)</f>
        <v>23.5</v>
      </c>
      <c r="E103" s="63">
        <v>341</v>
      </c>
      <c r="F103" s="63"/>
      <c r="G103" s="66"/>
      <c r="H103" s="5"/>
      <c r="I103" s="5"/>
      <c r="J103" s="2"/>
      <c r="K103" s="2"/>
      <c r="L103" s="2"/>
      <c r="M103" s="2"/>
      <c r="N103" s="2"/>
      <c r="O103" s="2"/>
    </row>
    <row r="104" spans="1:15" ht="22.9" customHeight="1" thickTop="1" thickBot="1" x14ac:dyDescent="0.35">
      <c r="A104" s="92"/>
      <c r="B104" s="93" t="s">
        <v>187</v>
      </c>
      <c r="C104" s="93"/>
      <c r="D104" s="128">
        <f>D103+D91</f>
        <v>26</v>
      </c>
      <c r="E104" s="93"/>
      <c r="F104" s="93"/>
      <c r="G104" s="96"/>
      <c r="H104" s="5"/>
      <c r="I104" s="5"/>
      <c r="J104" s="2"/>
      <c r="K104" s="2"/>
      <c r="L104" s="2"/>
      <c r="M104" s="2"/>
      <c r="N104" s="2"/>
      <c r="O104" s="2"/>
    </row>
    <row r="105" spans="1:15" ht="22.9" customHeight="1" thickBot="1" x14ac:dyDescent="0.35">
      <c r="A105" s="6" t="s">
        <v>53</v>
      </c>
      <c r="B105" s="7"/>
      <c r="C105" s="67"/>
      <c r="D105" s="129"/>
      <c r="E105" s="67"/>
      <c r="F105" s="67"/>
      <c r="G105" s="68"/>
      <c r="H105" s="5"/>
      <c r="I105" s="5"/>
      <c r="J105" s="2"/>
      <c r="K105" s="2"/>
      <c r="L105" s="2"/>
      <c r="M105" s="2"/>
      <c r="N105" s="2"/>
      <c r="O105" s="2"/>
    </row>
    <row r="106" spans="1:15" ht="22.9" customHeight="1" x14ac:dyDescent="0.3">
      <c r="A106" s="9">
        <v>47314521</v>
      </c>
      <c r="B106" s="10" t="s">
        <v>86</v>
      </c>
      <c r="C106" s="10" t="s">
        <v>63</v>
      </c>
      <c r="D106" s="108">
        <v>2</v>
      </c>
      <c r="E106" s="10">
        <v>26</v>
      </c>
      <c r="F106" s="10"/>
      <c r="G106" s="11"/>
      <c r="H106" s="5"/>
      <c r="I106" s="5"/>
      <c r="J106" s="2"/>
      <c r="K106" s="2"/>
      <c r="L106" s="2"/>
      <c r="M106" s="2"/>
      <c r="N106" s="2"/>
      <c r="O106" s="2"/>
    </row>
    <row r="107" spans="1:15" ht="22.9" customHeight="1" x14ac:dyDescent="0.3">
      <c r="A107" s="16">
        <v>47314780</v>
      </c>
      <c r="B107" s="16" t="s">
        <v>190</v>
      </c>
      <c r="C107" s="16" t="s">
        <v>63</v>
      </c>
      <c r="D107" s="110">
        <v>2</v>
      </c>
      <c r="E107" s="16">
        <v>26</v>
      </c>
      <c r="F107" s="16"/>
      <c r="G107" s="16"/>
      <c r="H107" s="5"/>
      <c r="I107" s="5"/>
      <c r="J107" s="2"/>
      <c r="K107" s="2"/>
      <c r="L107" s="2"/>
      <c r="M107" s="2"/>
      <c r="N107" s="2"/>
      <c r="O107" s="2"/>
    </row>
    <row r="108" spans="1:15" ht="22.9" customHeight="1" thickBot="1" x14ac:dyDescent="0.35">
      <c r="A108" s="16">
        <v>47313020</v>
      </c>
      <c r="B108" s="16" t="s">
        <v>102</v>
      </c>
      <c r="C108" s="16" t="s">
        <v>63</v>
      </c>
      <c r="D108" s="110">
        <v>2</v>
      </c>
      <c r="E108" s="16">
        <v>26</v>
      </c>
      <c r="F108" s="16"/>
      <c r="G108" s="16"/>
      <c r="H108" s="5"/>
      <c r="I108" s="5"/>
      <c r="J108" s="2"/>
      <c r="K108" s="2"/>
      <c r="L108" s="2"/>
      <c r="M108" s="2"/>
      <c r="N108" s="2"/>
      <c r="O108" s="2"/>
    </row>
    <row r="109" spans="1:15" ht="22.9" customHeight="1" thickBot="1" x14ac:dyDescent="0.35">
      <c r="A109" s="62"/>
      <c r="B109" s="63" t="s">
        <v>69</v>
      </c>
      <c r="C109" s="63"/>
      <c r="D109" s="127">
        <f>D104+D108</f>
        <v>28</v>
      </c>
      <c r="E109" s="63">
        <v>367</v>
      </c>
      <c r="F109" s="63"/>
      <c r="G109" s="66"/>
      <c r="H109" s="5"/>
      <c r="I109" s="5"/>
      <c r="J109" s="2"/>
      <c r="K109" s="2"/>
      <c r="L109" s="2"/>
      <c r="M109" s="2"/>
      <c r="N109" s="2"/>
      <c r="O109" s="2"/>
    </row>
    <row r="110" spans="1:15" ht="22.9" customHeight="1" thickTop="1" x14ac:dyDescent="0.3">
      <c r="A110" s="33"/>
      <c r="B110" s="33"/>
      <c r="C110" s="33"/>
      <c r="D110" s="142"/>
      <c r="E110" s="33"/>
      <c r="F110" s="33"/>
      <c r="G110" s="33"/>
      <c r="H110" s="5"/>
      <c r="I110" s="5"/>
      <c r="J110" s="2"/>
      <c r="K110" s="2"/>
      <c r="L110" s="2"/>
      <c r="M110" s="2"/>
      <c r="N110" s="2"/>
      <c r="O110" s="2"/>
    </row>
    <row r="111" spans="1:15" ht="22.9" customHeight="1" thickBot="1" x14ac:dyDescent="0.35">
      <c r="A111" s="295" t="s">
        <v>138</v>
      </c>
      <c r="B111" s="295"/>
      <c r="C111" s="5"/>
      <c r="D111" s="99"/>
      <c r="E111" s="5"/>
      <c r="F111" s="5"/>
      <c r="G111" s="5"/>
      <c r="H111" s="5"/>
      <c r="I111" s="5"/>
      <c r="J111" s="2"/>
      <c r="K111" s="2"/>
      <c r="L111" s="2"/>
      <c r="M111" s="2"/>
      <c r="N111" s="2"/>
      <c r="O111" s="2"/>
    </row>
    <row r="112" spans="1:15" ht="22.9" customHeight="1" x14ac:dyDescent="0.3">
      <c r="A112" s="58" t="s">
        <v>0</v>
      </c>
      <c r="B112" s="47" t="s">
        <v>1</v>
      </c>
      <c r="C112" s="47" t="s">
        <v>2</v>
      </c>
      <c r="D112" s="124" t="s">
        <v>3</v>
      </c>
      <c r="E112" s="47" t="s">
        <v>4</v>
      </c>
      <c r="F112" s="47" t="s">
        <v>5</v>
      </c>
      <c r="G112" s="70" t="s">
        <v>6</v>
      </c>
      <c r="H112" s="5"/>
      <c r="I112" s="5"/>
      <c r="J112" s="2"/>
      <c r="K112" s="2"/>
      <c r="L112" s="2"/>
      <c r="M112" s="2"/>
      <c r="N112" s="2"/>
      <c r="O112" s="2"/>
    </row>
    <row r="113" spans="1:15" ht="22.9" customHeight="1" x14ac:dyDescent="0.3">
      <c r="A113" s="15">
        <v>47313033</v>
      </c>
      <c r="B113" s="16" t="s">
        <v>109</v>
      </c>
      <c r="C113" s="16" t="s">
        <v>9</v>
      </c>
      <c r="D113" s="110">
        <v>2</v>
      </c>
      <c r="E113" s="16">
        <v>26</v>
      </c>
      <c r="F113" s="16"/>
      <c r="G113" s="17"/>
      <c r="H113" s="5"/>
      <c r="I113" s="5"/>
      <c r="J113" s="2"/>
      <c r="K113" s="2"/>
      <c r="L113" s="2"/>
      <c r="M113" s="2"/>
      <c r="N113" s="2"/>
      <c r="O113" s="2"/>
    </row>
    <row r="114" spans="1:15" ht="22.9" customHeight="1" x14ac:dyDescent="0.3">
      <c r="A114" s="15">
        <v>47313040</v>
      </c>
      <c r="B114" s="16" t="s">
        <v>108</v>
      </c>
      <c r="C114" s="16" t="s">
        <v>7</v>
      </c>
      <c r="D114" s="110">
        <v>2</v>
      </c>
      <c r="E114" s="16">
        <v>20</v>
      </c>
      <c r="F114" s="16"/>
      <c r="G114" s="17"/>
      <c r="H114" s="5"/>
      <c r="I114" s="5"/>
      <c r="J114" s="2"/>
      <c r="K114" s="2"/>
      <c r="L114" s="2"/>
      <c r="M114" s="2"/>
      <c r="N114" s="2"/>
      <c r="O114" s="2"/>
    </row>
    <row r="115" spans="1:15" ht="22.9" customHeight="1" x14ac:dyDescent="0.3">
      <c r="A115" s="15">
        <v>47313761</v>
      </c>
      <c r="B115" s="16" t="s">
        <v>55</v>
      </c>
      <c r="C115" s="16" t="s">
        <v>7</v>
      </c>
      <c r="D115" s="110">
        <v>6</v>
      </c>
      <c r="E115" s="16">
        <v>64</v>
      </c>
      <c r="F115" s="305"/>
      <c r="G115" s="306"/>
      <c r="H115" s="5"/>
      <c r="I115" s="5"/>
      <c r="J115" s="2"/>
      <c r="K115" s="2"/>
      <c r="L115" s="2"/>
      <c r="M115" s="2"/>
      <c r="N115" s="2"/>
      <c r="O115" s="2"/>
    </row>
    <row r="116" spans="1:15" ht="22.9" customHeight="1" x14ac:dyDescent="0.3">
      <c r="A116" s="15">
        <v>47313077</v>
      </c>
      <c r="B116" s="16" t="s">
        <v>120</v>
      </c>
      <c r="C116" s="16" t="s">
        <v>9</v>
      </c>
      <c r="D116" s="110">
        <v>3</v>
      </c>
      <c r="E116" s="16">
        <v>39</v>
      </c>
      <c r="F116" s="16"/>
      <c r="G116" s="17"/>
      <c r="H116" s="5"/>
      <c r="I116" s="5"/>
      <c r="J116" s="2"/>
      <c r="K116" s="2"/>
      <c r="L116" s="2"/>
      <c r="M116" s="2"/>
      <c r="N116" s="2"/>
      <c r="O116" s="2"/>
    </row>
    <row r="117" spans="1:15" ht="22.9" customHeight="1" x14ac:dyDescent="0.3">
      <c r="A117" s="15">
        <v>47312605</v>
      </c>
      <c r="B117" s="16" t="s">
        <v>97</v>
      </c>
      <c r="C117" s="16" t="s">
        <v>9</v>
      </c>
      <c r="D117" s="110">
        <v>1</v>
      </c>
      <c r="E117" s="16">
        <v>14</v>
      </c>
      <c r="F117" s="16"/>
      <c r="G117" s="17"/>
      <c r="H117" s="5"/>
      <c r="I117" s="5"/>
      <c r="J117" s="2"/>
      <c r="K117" s="2"/>
      <c r="L117" s="2"/>
      <c r="M117" s="2"/>
      <c r="N117" s="2"/>
      <c r="O117" s="2"/>
    </row>
    <row r="118" spans="1:15" ht="22.9" customHeight="1" x14ac:dyDescent="0.3">
      <c r="A118" s="15">
        <v>47314631</v>
      </c>
      <c r="B118" s="16" t="s">
        <v>56</v>
      </c>
      <c r="C118" s="16" t="s">
        <v>9</v>
      </c>
      <c r="D118" s="110">
        <v>2</v>
      </c>
      <c r="E118" s="16">
        <v>26</v>
      </c>
      <c r="F118" s="16"/>
      <c r="G118" s="17"/>
      <c r="H118" s="5"/>
      <c r="I118" s="2"/>
      <c r="J118" s="2"/>
      <c r="K118" s="2"/>
      <c r="L118" s="2"/>
      <c r="N118" s="2"/>
      <c r="O118" s="2"/>
    </row>
    <row r="119" spans="1:15" ht="22.9" customHeight="1" x14ac:dyDescent="0.3">
      <c r="A119" s="15">
        <v>47313724</v>
      </c>
      <c r="B119" s="16" t="s">
        <v>92</v>
      </c>
      <c r="C119" s="16" t="s">
        <v>7</v>
      </c>
      <c r="D119" s="110">
        <v>7</v>
      </c>
      <c r="E119" s="16">
        <v>94</v>
      </c>
      <c r="F119" s="16"/>
      <c r="G119" s="17"/>
      <c r="H119" s="5"/>
      <c r="I119" s="5"/>
      <c r="J119" s="2"/>
      <c r="K119" s="2"/>
      <c r="L119" s="2"/>
      <c r="M119" s="2"/>
      <c r="N119" s="2"/>
      <c r="O119" s="2"/>
    </row>
    <row r="120" spans="1:15" ht="22.9" customHeight="1" x14ac:dyDescent="0.3">
      <c r="A120" s="15">
        <v>47314777</v>
      </c>
      <c r="B120" s="61" t="s">
        <v>107</v>
      </c>
      <c r="C120" s="61" t="s">
        <v>9</v>
      </c>
      <c r="D120" s="132">
        <v>3</v>
      </c>
      <c r="E120" s="61">
        <v>39</v>
      </c>
      <c r="F120" s="61"/>
      <c r="G120" s="14"/>
      <c r="H120" s="5"/>
      <c r="I120" s="5"/>
      <c r="J120" s="2"/>
      <c r="K120" s="2"/>
      <c r="L120" s="2"/>
      <c r="M120" s="2"/>
      <c r="N120" s="2"/>
      <c r="O120" s="2"/>
    </row>
    <row r="121" spans="1:15" ht="22.9" customHeight="1" x14ac:dyDescent="0.3">
      <c r="A121" s="15">
        <v>47313781</v>
      </c>
      <c r="B121" s="16" t="s">
        <v>51</v>
      </c>
      <c r="C121" s="16" t="s">
        <v>9</v>
      </c>
      <c r="D121" s="119">
        <v>1</v>
      </c>
      <c r="E121" s="16">
        <v>14</v>
      </c>
      <c r="F121" s="53"/>
      <c r="G121" s="54"/>
      <c r="H121" s="5"/>
      <c r="I121" s="5"/>
      <c r="J121" s="2"/>
      <c r="K121" s="2"/>
      <c r="L121" s="2"/>
      <c r="M121" s="2"/>
      <c r="N121" s="2"/>
      <c r="O121" s="2"/>
    </row>
    <row r="122" spans="1:15" ht="22.9" customHeight="1" thickBot="1" x14ac:dyDescent="0.35">
      <c r="A122" s="15">
        <v>47313731</v>
      </c>
      <c r="B122" s="16" t="s">
        <v>87</v>
      </c>
      <c r="C122" s="16" t="s">
        <v>9</v>
      </c>
      <c r="D122" s="110">
        <v>2</v>
      </c>
      <c r="E122" s="16">
        <v>26</v>
      </c>
      <c r="F122" s="16"/>
      <c r="G122" s="17"/>
      <c r="H122" s="5"/>
      <c r="I122" s="5"/>
      <c r="J122" s="2"/>
      <c r="K122" s="2"/>
      <c r="L122" s="2"/>
      <c r="M122" s="2"/>
      <c r="N122" s="2"/>
      <c r="O122" s="2"/>
    </row>
    <row r="123" spans="1:15" ht="22.9" customHeight="1" thickBot="1" x14ac:dyDescent="0.35">
      <c r="A123" s="62"/>
      <c r="B123" s="63" t="s">
        <v>57</v>
      </c>
      <c r="C123" s="63"/>
      <c r="D123" s="137">
        <f>SUM(D113:D122)</f>
        <v>29</v>
      </c>
      <c r="E123" s="63">
        <v>345</v>
      </c>
      <c r="F123" s="63"/>
      <c r="G123" s="66"/>
      <c r="H123" s="5"/>
      <c r="I123" s="5"/>
      <c r="J123" s="2"/>
      <c r="K123" s="2"/>
      <c r="L123" s="2"/>
      <c r="M123" s="2"/>
      <c r="N123" s="2"/>
      <c r="O123" s="2"/>
    </row>
    <row r="124" spans="1:15" ht="22.9" customHeight="1" thickTop="1" thickBot="1" x14ac:dyDescent="0.35">
      <c r="A124" s="6" t="s">
        <v>53</v>
      </c>
      <c r="B124" s="7"/>
      <c r="C124" s="67"/>
      <c r="D124" s="129"/>
      <c r="E124" s="67"/>
      <c r="F124" s="67"/>
      <c r="G124" s="68"/>
      <c r="H124" s="5"/>
      <c r="I124" s="5"/>
      <c r="J124" s="2"/>
      <c r="K124" s="2"/>
      <c r="L124" s="2"/>
      <c r="M124" s="2"/>
      <c r="N124" s="2"/>
      <c r="O124" s="2"/>
    </row>
    <row r="125" spans="1:15" ht="22.9" customHeight="1" x14ac:dyDescent="0.3">
      <c r="A125" s="9">
        <v>47314522</v>
      </c>
      <c r="B125" s="10" t="s">
        <v>73</v>
      </c>
      <c r="C125" s="10" t="s">
        <v>63</v>
      </c>
      <c r="D125" s="108">
        <v>2</v>
      </c>
      <c r="E125" s="10">
        <v>26</v>
      </c>
      <c r="F125" s="10"/>
      <c r="G125" s="11"/>
      <c r="H125" s="5"/>
      <c r="I125" s="5"/>
      <c r="J125" s="2"/>
      <c r="K125" s="2"/>
      <c r="L125" s="2"/>
      <c r="M125" s="2"/>
      <c r="N125" s="2"/>
      <c r="O125" s="2"/>
    </row>
    <row r="126" spans="1:15" ht="22.9" customHeight="1" x14ac:dyDescent="0.3">
      <c r="A126" s="55">
        <v>47314781</v>
      </c>
      <c r="B126" s="16" t="s">
        <v>190</v>
      </c>
      <c r="C126" s="56" t="s">
        <v>63</v>
      </c>
      <c r="D126" s="123">
        <v>2</v>
      </c>
      <c r="E126" s="56">
        <v>26</v>
      </c>
      <c r="F126" s="56"/>
      <c r="G126" s="57"/>
      <c r="H126" s="71"/>
      <c r="I126" s="5"/>
      <c r="J126" s="2"/>
      <c r="K126" s="2"/>
      <c r="L126" s="2"/>
      <c r="M126" s="2"/>
      <c r="N126" s="2"/>
      <c r="O126" s="2"/>
    </row>
    <row r="127" spans="1:15" ht="22.9" customHeight="1" thickBot="1" x14ac:dyDescent="0.35">
      <c r="A127" s="16">
        <v>47313021</v>
      </c>
      <c r="B127" s="16" t="s">
        <v>102</v>
      </c>
      <c r="C127" s="16" t="s">
        <v>63</v>
      </c>
      <c r="D127" s="110">
        <v>2</v>
      </c>
      <c r="E127" s="16">
        <v>26</v>
      </c>
      <c r="F127" s="16"/>
      <c r="G127" s="16"/>
      <c r="H127" s="5"/>
      <c r="I127" s="5"/>
      <c r="J127" s="2"/>
      <c r="K127" s="2"/>
      <c r="L127" s="2"/>
      <c r="M127" s="2"/>
      <c r="N127" s="2"/>
      <c r="O127" s="2"/>
    </row>
    <row r="128" spans="1:15" ht="22.9" customHeight="1" thickBot="1" x14ac:dyDescent="0.35">
      <c r="A128" s="62"/>
      <c r="B128" s="63" t="s">
        <v>65</v>
      </c>
      <c r="C128" s="63"/>
      <c r="D128" s="137">
        <f>D123+D125</f>
        <v>31</v>
      </c>
      <c r="E128" s="63"/>
      <c r="F128" s="63"/>
      <c r="G128" s="66"/>
      <c r="H128" s="5"/>
      <c r="I128" s="5"/>
      <c r="J128" s="2"/>
      <c r="K128" s="2"/>
      <c r="L128" s="2"/>
      <c r="M128" s="2"/>
      <c r="N128" s="2"/>
      <c r="O128" s="2"/>
    </row>
    <row r="129" spans="1:15" ht="22.9" customHeight="1" thickTop="1" thickBot="1" x14ac:dyDescent="0.35">
      <c r="A129" s="62"/>
      <c r="B129" s="63" t="s">
        <v>72</v>
      </c>
      <c r="C129" s="63"/>
      <c r="D129" s="127">
        <f>D128+D109</f>
        <v>59</v>
      </c>
      <c r="E129" s="63">
        <v>371</v>
      </c>
      <c r="F129" s="63"/>
      <c r="G129" s="66"/>
      <c r="H129" s="5"/>
      <c r="I129" s="5"/>
      <c r="J129" s="2"/>
      <c r="K129" s="2"/>
      <c r="L129" s="2"/>
      <c r="M129" s="2"/>
      <c r="N129" s="2"/>
      <c r="O129" s="2"/>
    </row>
    <row r="130" spans="1:15" ht="22.9" customHeight="1" thickTop="1" thickBot="1" x14ac:dyDescent="0.35">
      <c r="A130" s="295" t="s">
        <v>139</v>
      </c>
      <c r="B130" s="295"/>
      <c r="C130" s="300"/>
      <c r="D130" s="300"/>
      <c r="E130" s="300"/>
      <c r="F130" s="300"/>
      <c r="G130" s="300"/>
      <c r="H130" s="5"/>
      <c r="I130" s="5"/>
      <c r="J130" s="2"/>
      <c r="K130" s="2"/>
      <c r="L130" s="2"/>
      <c r="M130" s="2"/>
      <c r="N130" s="2"/>
      <c r="O130" s="2"/>
    </row>
    <row r="131" spans="1:15" ht="22.9" customHeight="1" x14ac:dyDescent="0.3">
      <c r="A131" s="58" t="s">
        <v>0</v>
      </c>
      <c r="B131" s="47" t="s">
        <v>1</v>
      </c>
      <c r="C131" s="47" t="s">
        <v>2</v>
      </c>
      <c r="D131" s="124" t="s">
        <v>3</v>
      </c>
      <c r="E131" s="47" t="s">
        <v>44</v>
      </c>
      <c r="F131" s="48"/>
      <c r="G131" s="49"/>
      <c r="H131" s="5"/>
      <c r="I131" s="5"/>
      <c r="J131" s="2"/>
      <c r="K131" s="2"/>
      <c r="L131" s="2"/>
      <c r="M131" s="2"/>
      <c r="N131" s="2"/>
      <c r="O131" s="2"/>
    </row>
    <row r="132" spans="1:15" ht="22.9" customHeight="1" x14ac:dyDescent="0.3">
      <c r="A132" s="15">
        <v>47313811</v>
      </c>
      <c r="B132" s="16" t="s">
        <v>58</v>
      </c>
      <c r="C132" s="16" t="s">
        <v>46</v>
      </c>
      <c r="D132" s="110">
        <v>0</v>
      </c>
      <c r="E132" s="16">
        <v>120</v>
      </c>
      <c r="F132" s="16"/>
      <c r="G132" s="17"/>
      <c r="H132" s="5"/>
      <c r="I132" s="5"/>
      <c r="J132" s="2"/>
      <c r="K132" s="2"/>
      <c r="L132" s="2"/>
      <c r="M132" s="2"/>
      <c r="N132" s="2"/>
      <c r="O132" s="2"/>
    </row>
    <row r="133" spans="1:15" ht="22.9" customHeight="1" x14ac:dyDescent="0.3">
      <c r="A133" s="15">
        <v>47313841</v>
      </c>
      <c r="B133" s="16" t="s">
        <v>59</v>
      </c>
      <c r="C133" s="16" t="s">
        <v>46</v>
      </c>
      <c r="D133" s="110">
        <v>2.5</v>
      </c>
      <c r="E133" s="16">
        <v>120</v>
      </c>
      <c r="F133" s="301" t="s">
        <v>127</v>
      </c>
      <c r="G133" s="302"/>
      <c r="H133" s="5"/>
      <c r="I133" s="5"/>
      <c r="J133" s="2"/>
      <c r="K133" s="2"/>
      <c r="L133" s="2"/>
      <c r="M133" s="2"/>
      <c r="N133" s="2"/>
      <c r="O133" s="2"/>
    </row>
    <row r="134" spans="1:15" ht="22.9" customHeight="1" x14ac:dyDescent="0.3">
      <c r="A134" s="26">
        <v>47310009</v>
      </c>
      <c r="B134" s="27" t="s">
        <v>128</v>
      </c>
      <c r="C134" s="27" t="s">
        <v>46</v>
      </c>
      <c r="D134" s="115">
        <v>2.5</v>
      </c>
      <c r="E134" s="27">
        <v>120</v>
      </c>
      <c r="F134" s="303"/>
      <c r="G134" s="304"/>
      <c r="H134" s="5"/>
      <c r="I134" s="5"/>
      <c r="J134" s="2"/>
      <c r="K134" s="2"/>
      <c r="L134" s="2"/>
      <c r="M134" s="2"/>
      <c r="N134" s="2"/>
      <c r="O134" s="2"/>
    </row>
    <row r="135" spans="1:15" ht="22.9" customHeight="1" x14ac:dyDescent="0.3">
      <c r="A135" s="15">
        <v>47313861</v>
      </c>
      <c r="B135" s="16" t="s">
        <v>60</v>
      </c>
      <c r="C135" s="16" t="s">
        <v>46</v>
      </c>
      <c r="D135" s="110">
        <v>6</v>
      </c>
      <c r="E135" s="16">
        <v>280</v>
      </c>
      <c r="F135" s="16"/>
      <c r="G135" s="17"/>
      <c r="H135" s="5"/>
      <c r="I135" s="5"/>
      <c r="J135" s="2"/>
      <c r="K135" s="2"/>
      <c r="L135" s="2"/>
      <c r="M135" s="2"/>
      <c r="N135" s="2"/>
      <c r="O135" s="2"/>
    </row>
    <row r="136" spans="1:15" ht="22.9" customHeight="1" x14ac:dyDescent="0.3">
      <c r="A136" s="15">
        <v>47313035</v>
      </c>
      <c r="B136" s="16" t="s">
        <v>133</v>
      </c>
      <c r="C136" s="16" t="s">
        <v>9</v>
      </c>
      <c r="D136" s="110">
        <v>2</v>
      </c>
      <c r="E136" s="16">
        <v>26</v>
      </c>
      <c r="F136" s="305" t="s">
        <v>163</v>
      </c>
      <c r="G136" s="306"/>
      <c r="H136" s="5"/>
      <c r="I136" s="5"/>
      <c r="J136" s="2"/>
      <c r="K136" s="2"/>
      <c r="L136" s="2"/>
      <c r="M136" s="2"/>
      <c r="N136" s="2"/>
      <c r="O136" s="2"/>
    </row>
    <row r="137" spans="1:15" ht="22.9" customHeight="1" x14ac:dyDescent="0.3">
      <c r="A137" s="15">
        <v>47313851</v>
      </c>
      <c r="B137" s="16" t="s">
        <v>61</v>
      </c>
      <c r="C137" s="16" t="s">
        <v>46</v>
      </c>
      <c r="D137" s="110">
        <v>2.5</v>
      </c>
      <c r="E137" s="38">
        <v>120</v>
      </c>
      <c r="F137" s="77"/>
      <c r="G137" s="72"/>
      <c r="H137" s="5"/>
      <c r="I137" s="5"/>
      <c r="J137" s="2"/>
      <c r="K137" s="2"/>
      <c r="L137" s="2"/>
      <c r="M137" s="2"/>
      <c r="N137" s="2"/>
      <c r="O137" s="2"/>
    </row>
    <row r="138" spans="1:15" ht="22.9" customHeight="1" x14ac:dyDescent="0.3">
      <c r="A138" s="26">
        <v>47313831</v>
      </c>
      <c r="B138" s="27" t="s">
        <v>62</v>
      </c>
      <c r="C138" s="27" t="s">
        <v>46</v>
      </c>
      <c r="D138" s="115">
        <v>6</v>
      </c>
      <c r="E138" s="27">
        <v>280</v>
      </c>
      <c r="F138" s="27"/>
      <c r="G138" s="28"/>
      <c r="H138" s="5"/>
      <c r="I138" s="5"/>
      <c r="J138" s="2"/>
      <c r="K138" s="2"/>
      <c r="L138" s="2"/>
      <c r="M138" s="2"/>
      <c r="N138" s="2"/>
      <c r="O138" s="2"/>
    </row>
    <row r="139" spans="1:15" ht="22.9" customHeight="1" x14ac:dyDescent="0.3">
      <c r="A139" s="16"/>
      <c r="B139" s="16" t="s">
        <v>65</v>
      </c>
      <c r="C139" s="16"/>
      <c r="D139" s="110">
        <f>SUM(D134:D138)</f>
        <v>19</v>
      </c>
      <c r="E139" s="16"/>
      <c r="F139" s="16"/>
      <c r="G139" s="16"/>
      <c r="H139" s="5"/>
      <c r="I139" s="5"/>
      <c r="J139" s="2"/>
      <c r="K139" s="2"/>
      <c r="L139" s="2"/>
      <c r="M139" s="2"/>
      <c r="N139" s="2"/>
      <c r="O139" s="2"/>
    </row>
    <row r="140" spans="1:15" ht="22.9" customHeight="1" x14ac:dyDescent="0.3">
      <c r="A140" s="16"/>
      <c r="B140" s="16" t="s">
        <v>179</v>
      </c>
      <c r="C140" s="16"/>
      <c r="D140" s="151">
        <f>D139+D129+D85+D41</f>
        <v>196.5</v>
      </c>
      <c r="E140" s="16"/>
      <c r="F140" s="16"/>
      <c r="G140" s="16"/>
      <c r="H140" s="5"/>
      <c r="I140" s="5"/>
      <c r="J140" s="2"/>
      <c r="K140" s="2"/>
      <c r="L140" s="2"/>
      <c r="M140" s="2"/>
      <c r="N140" s="2"/>
      <c r="O140" s="2"/>
    </row>
    <row r="141" spans="1:15" ht="22.9" customHeight="1" x14ac:dyDescent="0.3">
      <c r="A141" s="16"/>
      <c r="B141" s="16" t="s">
        <v>180</v>
      </c>
      <c r="C141" s="16"/>
      <c r="D141" s="153">
        <v>2</v>
      </c>
      <c r="E141" s="16"/>
      <c r="F141" s="16"/>
      <c r="G141" s="16"/>
      <c r="H141" s="5"/>
      <c r="I141" s="5"/>
      <c r="J141" s="2"/>
      <c r="K141" s="2"/>
      <c r="L141" s="2"/>
      <c r="M141" s="2"/>
      <c r="N141" s="2"/>
      <c r="O141" s="2"/>
    </row>
    <row r="142" spans="1:15" ht="22.9" customHeight="1" x14ac:dyDescent="0.3">
      <c r="A142" s="16"/>
      <c r="B142" s="16"/>
      <c r="C142" s="16"/>
      <c r="D142" s="152"/>
      <c r="E142" s="16"/>
      <c r="F142" s="16"/>
      <c r="G142" s="16"/>
      <c r="H142" s="5"/>
      <c r="I142" s="5"/>
      <c r="J142" s="2"/>
      <c r="K142" s="2"/>
      <c r="L142" s="2"/>
      <c r="M142" s="2"/>
      <c r="N142" s="2"/>
      <c r="O142" s="2"/>
    </row>
    <row r="143" spans="1:15" ht="22.9" customHeight="1" x14ac:dyDescent="0.3">
      <c r="A143" s="5"/>
      <c r="B143" s="5"/>
      <c r="C143" s="35"/>
      <c r="D143" s="118"/>
      <c r="E143" s="5"/>
      <c r="F143" s="5"/>
      <c r="G143" s="5"/>
      <c r="H143" s="5"/>
      <c r="I143" s="5"/>
      <c r="J143" s="2"/>
      <c r="K143" s="2"/>
      <c r="L143" s="2"/>
      <c r="M143" s="2"/>
      <c r="N143" s="2"/>
      <c r="O143" s="2"/>
    </row>
    <row r="144" spans="1:15" ht="22.9" customHeight="1" x14ac:dyDescent="0.3">
      <c r="A144" s="5"/>
      <c r="B144" s="5"/>
      <c r="C144" s="5"/>
      <c r="D144" s="118"/>
      <c r="E144" s="5"/>
      <c r="F144" s="5"/>
      <c r="G144" s="5"/>
      <c r="H144" s="2"/>
      <c r="I144" s="2"/>
      <c r="J144" s="2"/>
      <c r="K144" s="2"/>
      <c r="L144" s="2"/>
      <c r="M144" s="2"/>
      <c r="N144" s="2"/>
      <c r="O144" s="2"/>
    </row>
    <row r="145" spans="1:7" ht="18.75" x14ac:dyDescent="0.3">
      <c r="A145" s="5"/>
      <c r="B145" s="5"/>
      <c r="C145" s="5"/>
      <c r="D145" s="118"/>
      <c r="E145" s="5"/>
      <c r="F145" s="5"/>
      <c r="G145" s="5"/>
    </row>
    <row r="146" spans="1:7" ht="18.75" x14ac:dyDescent="0.3">
      <c r="A146" s="5"/>
      <c r="B146" s="5"/>
      <c r="C146" s="5"/>
      <c r="D146" s="99"/>
      <c r="E146" s="5"/>
      <c r="F146" s="5"/>
      <c r="G146" s="5"/>
    </row>
    <row r="147" spans="1:7" ht="15.75" x14ac:dyDescent="0.25">
      <c r="A147" s="2"/>
      <c r="B147" s="2"/>
      <c r="C147" s="2"/>
      <c r="D147" s="134"/>
      <c r="E147" s="2"/>
      <c r="F147" s="2"/>
      <c r="G147" s="2"/>
    </row>
  </sheetData>
  <mergeCells count="11">
    <mergeCell ref="A88:B88"/>
    <mergeCell ref="A2:B2"/>
    <mergeCell ref="A23:B23"/>
    <mergeCell ref="A42:B42"/>
    <mergeCell ref="A67:B67"/>
    <mergeCell ref="A87:B87"/>
    <mergeCell ref="F115:G115"/>
    <mergeCell ref="F136:G136"/>
    <mergeCell ref="A111:B111"/>
    <mergeCell ref="A130:G130"/>
    <mergeCell ref="F133:G13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3" manualBreakCount="3">
    <brk id="41" max="6" man="1"/>
    <brk id="85" max="6" man="1"/>
    <brk id="12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8"/>
  <sheetViews>
    <sheetView rightToLeft="1" view="pageBreakPreview" topLeftCell="B108" zoomScaleNormal="100" zoomScaleSheetLayoutView="100" workbookViewId="0">
      <selection activeCell="B85" sqref="B85:I131"/>
    </sheetView>
  </sheetViews>
  <sheetFormatPr defaultRowHeight="12.75" x14ac:dyDescent="0.2"/>
  <cols>
    <col min="2" max="2" width="11.5703125" bestFit="1" customWidth="1"/>
    <col min="3" max="3" width="47" customWidth="1"/>
    <col min="4" max="4" width="17.28515625" customWidth="1"/>
    <col min="5" max="5" width="10.42578125" bestFit="1" customWidth="1"/>
    <col min="6" max="6" width="11" customWidth="1"/>
    <col min="7" max="7" width="8.7109375" customWidth="1"/>
    <col min="8" max="8" width="26" customWidth="1"/>
    <col min="9" max="9" width="20.5703125" customWidth="1"/>
    <col min="10" max="10" width="8.5703125" customWidth="1"/>
    <col min="11" max="11" width="1.5703125" hidden="1" customWidth="1"/>
    <col min="12" max="14" width="9.140625" hidden="1" customWidth="1"/>
  </cols>
  <sheetData>
    <row r="1" spans="1:17" ht="22.9" customHeight="1" x14ac:dyDescent="0.3">
      <c r="A1" s="5"/>
      <c r="B1" s="5"/>
      <c r="C1" s="5" t="s">
        <v>141</v>
      </c>
      <c r="D1" s="5"/>
      <c r="E1" s="5"/>
      <c r="F1" s="5"/>
      <c r="G1" s="5"/>
      <c r="H1" s="5"/>
      <c r="I1" s="5"/>
      <c r="J1" s="5"/>
      <c r="K1" s="5"/>
      <c r="L1" s="2"/>
      <c r="M1" s="2"/>
      <c r="N1" s="2"/>
      <c r="O1" s="2"/>
      <c r="P1" s="2"/>
      <c r="Q1" s="2"/>
    </row>
    <row r="2" spans="1:17" ht="22.9" customHeight="1" x14ac:dyDescent="0.3">
      <c r="A2" s="5"/>
      <c r="B2" s="295" t="s">
        <v>79</v>
      </c>
      <c r="C2" s="29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2"/>
    </row>
    <row r="3" spans="1:17" ht="22.9" customHeight="1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2"/>
      <c r="N3" s="2"/>
      <c r="O3" s="2"/>
      <c r="P3" s="2"/>
      <c r="Q3" s="2"/>
    </row>
    <row r="4" spans="1:17" ht="22.9" customHeight="1" thickBot="1" x14ac:dyDescent="0.35">
      <c r="A4" s="5"/>
      <c r="B4" s="6" t="s">
        <v>0</v>
      </c>
      <c r="C4" s="7" t="s">
        <v>1</v>
      </c>
      <c r="D4" s="7" t="s">
        <v>2</v>
      </c>
      <c r="E4" s="7" t="s">
        <v>3</v>
      </c>
      <c r="F4" s="7"/>
      <c r="G4" s="7" t="s">
        <v>4</v>
      </c>
      <c r="H4" s="7" t="s">
        <v>5</v>
      </c>
      <c r="I4" s="8" t="s">
        <v>6</v>
      </c>
      <c r="J4" s="5"/>
      <c r="K4" s="5"/>
      <c r="L4" s="2"/>
      <c r="M4" s="2"/>
      <c r="N4" s="2"/>
      <c r="O4" s="2"/>
      <c r="P4" s="2"/>
      <c r="Q4" s="2"/>
    </row>
    <row r="5" spans="1:17" ht="22.9" customHeight="1" x14ac:dyDescent="0.3">
      <c r="A5" s="5"/>
      <c r="B5" s="9">
        <v>47311021</v>
      </c>
      <c r="C5" s="10" t="s">
        <v>78</v>
      </c>
      <c r="D5" s="10" t="s">
        <v>7</v>
      </c>
      <c r="E5" s="10">
        <v>2.5</v>
      </c>
      <c r="F5" s="10"/>
      <c r="G5" s="10">
        <v>26</v>
      </c>
      <c r="H5" s="10">
        <v>13</v>
      </c>
      <c r="I5" s="11"/>
      <c r="J5" s="5"/>
      <c r="K5" s="5"/>
      <c r="L5" s="2"/>
      <c r="M5" s="2"/>
      <c r="N5" s="2"/>
      <c r="O5" s="2"/>
      <c r="P5" s="2"/>
      <c r="Q5" s="2"/>
    </row>
    <row r="6" spans="1:17" ht="22.9" customHeight="1" x14ac:dyDescent="0.3">
      <c r="A6" s="5"/>
      <c r="B6" s="12">
        <v>47311031</v>
      </c>
      <c r="C6" s="13" t="s">
        <v>8</v>
      </c>
      <c r="D6" s="13" t="s">
        <v>7</v>
      </c>
      <c r="E6" s="13">
        <v>2</v>
      </c>
      <c r="F6" s="13"/>
      <c r="G6" s="13">
        <v>20</v>
      </c>
      <c r="H6" s="13">
        <v>12</v>
      </c>
      <c r="I6" s="14"/>
      <c r="J6" s="5"/>
      <c r="K6" s="5"/>
      <c r="L6" s="2"/>
      <c r="M6" s="2"/>
      <c r="N6" s="2"/>
      <c r="O6" s="2"/>
      <c r="P6" s="2"/>
      <c r="Q6" s="2"/>
    </row>
    <row r="7" spans="1:17" ht="22.9" customHeight="1" x14ac:dyDescent="0.3">
      <c r="A7" s="5"/>
      <c r="B7" s="15">
        <v>47311041</v>
      </c>
      <c r="C7" s="16" t="s">
        <v>126</v>
      </c>
      <c r="D7" s="16" t="s">
        <v>9</v>
      </c>
      <c r="E7" s="16">
        <v>2</v>
      </c>
      <c r="F7" s="16"/>
      <c r="G7" s="16">
        <v>26</v>
      </c>
      <c r="H7" s="16"/>
      <c r="I7" s="14"/>
      <c r="J7" s="5"/>
      <c r="K7" s="5"/>
      <c r="L7" s="2"/>
      <c r="M7" s="2"/>
      <c r="N7" s="2"/>
      <c r="O7" s="2"/>
      <c r="P7" s="2"/>
      <c r="Q7" s="2"/>
    </row>
    <row r="8" spans="1:17" ht="22.9" customHeight="1" x14ac:dyDescent="0.3">
      <c r="A8" s="5"/>
      <c r="B8" s="15">
        <v>47311301</v>
      </c>
      <c r="C8" s="16" t="s">
        <v>10</v>
      </c>
      <c r="D8" s="16" t="s">
        <v>9</v>
      </c>
      <c r="E8" s="16">
        <v>2</v>
      </c>
      <c r="F8" s="16"/>
      <c r="G8" s="16">
        <v>26</v>
      </c>
      <c r="H8" s="16"/>
      <c r="I8" s="14"/>
      <c r="J8" s="5"/>
      <c r="K8" s="5"/>
      <c r="L8" s="2"/>
      <c r="M8" s="2"/>
      <c r="N8" s="2"/>
      <c r="O8" s="2"/>
      <c r="P8" s="2"/>
      <c r="Q8" s="2"/>
    </row>
    <row r="9" spans="1:17" ht="22.9" customHeight="1" x14ac:dyDescent="0.3">
      <c r="A9" s="5"/>
      <c r="B9" s="15">
        <v>47311022</v>
      </c>
      <c r="C9" s="16" t="s">
        <v>11</v>
      </c>
      <c r="D9" s="16" t="s">
        <v>7</v>
      </c>
      <c r="E9" s="16">
        <v>3</v>
      </c>
      <c r="F9" s="16"/>
      <c r="G9" s="16">
        <v>36</v>
      </c>
      <c r="H9" s="16">
        <v>6</v>
      </c>
      <c r="I9" s="17"/>
      <c r="J9" s="5"/>
      <c r="K9" s="5"/>
      <c r="L9" s="2"/>
      <c r="M9" s="2"/>
      <c r="N9" s="2"/>
      <c r="O9" s="2"/>
      <c r="P9" s="2"/>
      <c r="Q9" s="2"/>
    </row>
    <row r="10" spans="1:17" ht="22.9" customHeight="1" x14ac:dyDescent="0.3">
      <c r="A10" s="5"/>
      <c r="B10" s="15">
        <v>47311261</v>
      </c>
      <c r="C10" s="16" t="s">
        <v>12</v>
      </c>
      <c r="D10" s="16" t="s">
        <v>9</v>
      </c>
      <c r="E10" s="16">
        <v>1</v>
      </c>
      <c r="F10" s="16"/>
      <c r="G10" s="16">
        <v>12</v>
      </c>
      <c r="H10" s="16"/>
      <c r="I10" s="17"/>
      <c r="J10" s="5"/>
      <c r="K10" s="5"/>
      <c r="L10" s="2"/>
      <c r="M10" s="2"/>
      <c r="N10" s="2"/>
      <c r="O10" s="2"/>
      <c r="P10" s="2"/>
      <c r="Q10" s="2"/>
    </row>
    <row r="11" spans="1:17" ht="22.9" customHeight="1" x14ac:dyDescent="0.3">
      <c r="A11" s="5"/>
      <c r="B11" s="15">
        <v>47311080</v>
      </c>
      <c r="C11" s="16" t="s">
        <v>112</v>
      </c>
      <c r="D11" s="16" t="s">
        <v>9</v>
      </c>
      <c r="E11" s="16">
        <v>3</v>
      </c>
      <c r="F11" s="16"/>
      <c r="G11" s="16">
        <v>39</v>
      </c>
      <c r="H11" s="16"/>
      <c r="I11" s="17"/>
      <c r="J11" s="5"/>
      <c r="K11" s="5"/>
      <c r="L11" s="2"/>
      <c r="M11" s="2"/>
      <c r="N11" s="2"/>
      <c r="O11" s="2"/>
      <c r="P11" s="2"/>
      <c r="Q11" s="2"/>
    </row>
    <row r="12" spans="1:17" ht="22.9" customHeight="1" x14ac:dyDescent="0.3">
      <c r="A12" s="5"/>
      <c r="B12" s="15">
        <v>47311281</v>
      </c>
      <c r="C12" s="16" t="s">
        <v>15</v>
      </c>
      <c r="D12" s="16" t="s">
        <v>9</v>
      </c>
      <c r="E12" s="16">
        <v>1.5</v>
      </c>
      <c r="F12" s="16"/>
      <c r="G12" s="16">
        <v>20</v>
      </c>
      <c r="H12" s="16"/>
      <c r="I12" s="17"/>
      <c r="J12" s="5"/>
      <c r="K12" s="5"/>
      <c r="L12" s="2"/>
      <c r="M12" s="2"/>
      <c r="N12" s="2"/>
      <c r="O12" s="2"/>
      <c r="P12" s="2"/>
      <c r="Q12" s="2"/>
    </row>
    <row r="13" spans="1:17" ht="22.9" customHeight="1" x14ac:dyDescent="0.3">
      <c r="A13" s="5"/>
      <c r="B13" s="15">
        <v>47310001</v>
      </c>
      <c r="C13" s="16" t="s">
        <v>16</v>
      </c>
      <c r="D13" s="16"/>
      <c r="E13" s="16">
        <v>0</v>
      </c>
      <c r="F13" s="16"/>
      <c r="G13" s="16">
        <v>0</v>
      </c>
      <c r="H13" s="16"/>
      <c r="I13" s="17"/>
      <c r="J13" s="5"/>
      <c r="K13" s="5"/>
      <c r="L13" s="2"/>
      <c r="M13" s="2"/>
      <c r="N13" s="2"/>
      <c r="O13" s="2"/>
      <c r="P13" s="2"/>
      <c r="Q13" s="2"/>
    </row>
    <row r="14" spans="1:17" ht="22.9" customHeight="1" x14ac:dyDescent="0.3">
      <c r="A14" s="5"/>
      <c r="B14" s="15">
        <v>47311342</v>
      </c>
      <c r="C14" s="16" t="s">
        <v>13</v>
      </c>
      <c r="D14" s="16" t="s">
        <v>9</v>
      </c>
      <c r="E14" s="16">
        <v>2</v>
      </c>
      <c r="F14" s="16"/>
      <c r="G14" s="16">
        <v>26</v>
      </c>
      <c r="H14" s="16"/>
      <c r="I14" s="17"/>
      <c r="J14" s="5"/>
      <c r="K14" s="5"/>
      <c r="L14" s="2"/>
      <c r="M14" s="2"/>
      <c r="N14" s="2"/>
      <c r="O14" s="2"/>
      <c r="P14" s="2"/>
      <c r="Q14" s="2"/>
    </row>
    <row r="15" spans="1:17" ht="22.9" customHeight="1" x14ac:dyDescent="0.3">
      <c r="A15" s="5"/>
      <c r="B15" s="15">
        <v>47311631</v>
      </c>
      <c r="C15" s="16" t="s">
        <v>27</v>
      </c>
      <c r="D15" s="16" t="s">
        <v>7</v>
      </c>
      <c r="E15" s="16">
        <v>3</v>
      </c>
      <c r="F15" s="16"/>
      <c r="G15" s="16">
        <v>39</v>
      </c>
      <c r="H15" s="16"/>
      <c r="I15" s="17"/>
      <c r="J15" s="5"/>
      <c r="K15" s="5"/>
      <c r="L15" s="2"/>
      <c r="M15" s="2"/>
      <c r="N15" s="2"/>
      <c r="O15" s="2"/>
      <c r="P15" s="2"/>
      <c r="Q15" s="2"/>
    </row>
    <row r="16" spans="1:17" ht="22.9" customHeight="1" x14ac:dyDescent="0.3">
      <c r="A16" s="5"/>
      <c r="B16" s="15">
        <v>47311151</v>
      </c>
      <c r="C16" s="16" t="s">
        <v>17</v>
      </c>
      <c r="D16" s="16" t="s">
        <v>9</v>
      </c>
      <c r="E16" s="16">
        <v>1.5</v>
      </c>
      <c r="F16" s="16"/>
      <c r="G16" s="16">
        <v>18</v>
      </c>
      <c r="H16" s="16"/>
      <c r="I16" s="17"/>
      <c r="J16" s="5"/>
      <c r="K16" s="5"/>
      <c r="L16" s="2"/>
      <c r="M16" s="2"/>
      <c r="N16" s="2"/>
      <c r="O16" s="2"/>
      <c r="P16" s="2"/>
      <c r="Q16" s="2"/>
    </row>
    <row r="17" spans="1:17" ht="22.9" customHeight="1" thickBot="1" x14ac:dyDescent="0.35">
      <c r="A17" s="5"/>
      <c r="B17" s="18">
        <v>47311231</v>
      </c>
      <c r="C17" s="19" t="s">
        <v>80</v>
      </c>
      <c r="D17" s="19" t="s">
        <v>7</v>
      </c>
      <c r="E17" s="19">
        <v>2.5</v>
      </c>
      <c r="F17" s="19"/>
      <c r="G17" s="19">
        <v>20</v>
      </c>
      <c r="H17" s="20">
        <v>18</v>
      </c>
      <c r="I17" s="21"/>
      <c r="J17" s="5"/>
      <c r="K17" s="5"/>
      <c r="L17" s="2"/>
      <c r="M17" s="2"/>
      <c r="N17" s="2"/>
      <c r="O17" s="2"/>
      <c r="P17" s="2"/>
      <c r="Q17" s="2"/>
    </row>
    <row r="18" spans="1:17" ht="22.9" customHeight="1" thickTop="1" x14ac:dyDescent="0.3">
      <c r="A18" s="5"/>
      <c r="B18" s="15">
        <v>47311611</v>
      </c>
      <c r="C18" s="16" t="s">
        <v>18</v>
      </c>
      <c r="D18" s="16" t="s">
        <v>9</v>
      </c>
      <c r="E18" s="16">
        <v>1.5</v>
      </c>
      <c r="F18" s="16"/>
      <c r="G18" s="16">
        <v>20</v>
      </c>
      <c r="H18" s="16"/>
      <c r="I18" s="17"/>
      <c r="J18" s="5"/>
      <c r="K18" s="5"/>
      <c r="L18" s="2"/>
      <c r="M18" s="2"/>
      <c r="N18" s="2"/>
      <c r="O18" s="2"/>
      <c r="P18" s="2"/>
      <c r="Q18" s="2"/>
    </row>
    <row r="19" spans="1:17" ht="22.9" customHeight="1" x14ac:dyDescent="0.3">
      <c r="A19" s="5"/>
      <c r="B19" s="15">
        <v>90055001</v>
      </c>
      <c r="C19" s="16" t="s">
        <v>94</v>
      </c>
      <c r="D19" s="16" t="s">
        <v>95</v>
      </c>
      <c r="E19" s="16">
        <v>0</v>
      </c>
      <c r="F19" s="16"/>
      <c r="G19" s="16">
        <v>0</v>
      </c>
      <c r="H19" s="16"/>
      <c r="I19" s="17"/>
      <c r="J19" s="5"/>
      <c r="K19" s="5"/>
      <c r="L19" s="2"/>
      <c r="M19" s="2"/>
      <c r="N19" s="2"/>
      <c r="O19" s="2"/>
      <c r="P19" s="2"/>
      <c r="Q19" s="2"/>
    </row>
    <row r="20" spans="1:17" ht="22.9" customHeight="1" thickBot="1" x14ac:dyDescent="0.35">
      <c r="A20" s="5"/>
      <c r="B20" s="22"/>
      <c r="C20" s="23" t="s">
        <v>19</v>
      </c>
      <c r="D20" s="23"/>
      <c r="E20" s="23">
        <f>SUM(E5:E19)</f>
        <v>27.5</v>
      </c>
      <c r="F20" s="23"/>
      <c r="G20" s="23">
        <f>SUM(G5:G19)</f>
        <v>328</v>
      </c>
      <c r="H20" s="23">
        <f>SUM(H5:H19)</f>
        <v>49</v>
      </c>
      <c r="I20" s="24">
        <f>SUM(I5:I19)</f>
        <v>0</v>
      </c>
      <c r="J20" s="5"/>
      <c r="K20" s="5"/>
      <c r="L20" s="2"/>
      <c r="M20" s="2"/>
      <c r="N20" s="2"/>
      <c r="O20" s="2"/>
      <c r="P20" s="2"/>
      <c r="Q20" s="2"/>
    </row>
    <row r="21" spans="1:17" ht="22.9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  <c r="N21" s="2"/>
      <c r="O21" s="2"/>
      <c r="P21" s="2"/>
      <c r="Q21" s="2"/>
    </row>
    <row r="22" spans="1:17" ht="22.9" customHeight="1" thickBot="1" x14ac:dyDescent="0.35">
      <c r="A22" s="5"/>
      <c r="B22" s="309" t="s">
        <v>81</v>
      </c>
      <c r="C22" s="309"/>
      <c r="D22" s="5"/>
      <c r="E22" s="5"/>
      <c r="F22" s="5"/>
      <c r="G22" s="5"/>
      <c r="H22" s="5"/>
      <c r="I22" s="5"/>
      <c r="J22" s="5"/>
      <c r="K22" s="5"/>
      <c r="L22" s="2"/>
      <c r="M22" s="2"/>
      <c r="N22" s="2"/>
      <c r="O22" s="2"/>
      <c r="P22" s="2"/>
      <c r="Q22" s="2"/>
    </row>
    <row r="23" spans="1:17" ht="22.9" customHeight="1" thickBot="1" x14ac:dyDescent="0.35">
      <c r="A23" s="5"/>
      <c r="B23" s="6" t="s">
        <v>0</v>
      </c>
      <c r="C23" s="7" t="s">
        <v>1</v>
      </c>
      <c r="D23" s="7" t="s">
        <v>2</v>
      </c>
      <c r="E23" s="7" t="s">
        <v>3</v>
      </c>
      <c r="F23" s="7"/>
      <c r="G23" s="7" t="s">
        <v>4</v>
      </c>
      <c r="H23" s="7" t="s">
        <v>5</v>
      </c>
      <c r="I23" s="8" t="s">
        <v>6</v>
      </c>
      <c r="J23" s="5"/>
      <c r="K23" s="5"/>
      <c r="L23" s="2"/>
      <c r="M23" s="2"/>
      <c r="N23" s="2"/>
      <c r="O23" s="2"/>
      <c r="P23" s="2"/>
      <c r="Q23" s="2"/>
    </row>
    <row r="24" spans="1:17" ht="22.9" customHeight="1" x14ac:dyDescent="0.3">
      <c r="A24" s="5"/>
      <c r="B24" s="9">
        <v>47311062</v>
      </c>
      <c r="C24" s="10" t="s">
        <v>20</v>
      </c>
      <c r="D24" s="10" t="s">
        <v>9</v>
      </c>
      <c r="E24" s="25">
        <v>2.5</v>
      </c>
      <c r="F24" s="25"/>
      <c r="G24" s="10">
        <v>34</v>
      </c>
      <c r="H24" s="10"/>
      <c r="I24" s="11"/>
      <c r="J24" s="5"/>
      <c r="K24" s="5"/>
      <c r="L24" s="2"/>
      <c r="M24" s="2"/>
      <c r="N24" s="2"/>
      <c r="O24" s="2"/>
      <c r="P24" s="2"/>
      <c r="Q24" s="2"/>
    </row>
    <row r="25" spans="1:17" ht="22.9" customHeight="1" x14ac:dyDescent="0.3">
      <c r="A25" s="5"/>
      <c r="B25" s="15">
        <v>47311072</v>
      </c>
      <c r="C25" s="16" t="s">
        <v>21</v>
      </c>
      <c r="D25" s="16" t="s">
        <v>9</v>
      </c>
      <c r="E25" s="16">
        <v>1</v>
      </c>
      <c r="F25" s="16"/>
      <c r="G25" s="16">
        <v>13</v>
      </c>
      <c r="H25" s="16"/>
      <c r="I25" s="17"/>
      <c r="J25" s="5"/>
      <c r="K25" s="5"/>
      <c r="L25" s="2"/>
      <c r="M25" s="2"/>
      <c r="N25" s="2"/>
      <c r="O25" s="2"/>
      <c r="P25" s="2"/>
      <c r="Q25" s="2"/>
    </row>
    <row r="26" spans="1:17" ht="22.9" customHeight="1" x14ac:dyDescent="0.3">
      <c r="A26" s="5"/>
      <c r="B26" s="15">
        <v>47311161</v>
      </c>
      <c r="C26" s="16" t="s">
        <v>22</v>
      </c>
      <c r="D26" s="16" t="s">
        <v>9</v>
      </c>
      <c r="E26" s="16">
        <v>3</v>
      </c>
      <c r="F26" s="16"/>
      <c r="G26" s="16">
        <v>40</v>
      </c>
      <c r="H26" s="16"/>
      <c r="I26" s="17"/>
      <c r="J26" s="5"/>
      <c r="K26" s="5"/>
      <c r="L26" s="2"/>
      <c r="M26" s="2"/>
      <c r="N26" s="2"/>
      <c r="O26" s="2"/>
      <c r="P26" s="2"/>
      <c r="Q26" s="2"/>
    </row>
    <row r="27" spans="1:17" ht="22.9" customHeight="1" x14ac:dyDescent="0.3">
      <c r="A27" s="5"/>
      <c r="B27" s="15">
        <v>47311171</v>
      </c>
      <c r="C27" s="16" t="s">
        <v>23</v>
      </c>
      <c r="D27" s="16" t="s">
        <v>9</v>
      </c>
      <c r="E27" s="16">
        <v>2</v>
      </c>
      <c r="F27" s="16"/>
      <c r="G27" s="16">
        <v>32</v>
      </c>
      <c r="H27" s="16"/>
      <c r="I27" s="17"/>
      <c r="J27" s="5"/>
      <c r="K27" s="5"/>
      <c r="L27" s="2"/>
      <c r="M27" s="2"/>
      <c r="N27" s="2"/>
      <c r="O27" s="2"/>
      <c r="P27" s="2"/>
      <c r="Q27" s="2"/>
    </row>
    <row r="28" spans="1:17" ht="22.9" customHeight="1" x14ac:dyDescent="0.3">
      <c r="A28" s="5"/>
      <c r="B28" s="15">
        <v>47311181</v>
      </c>
      <c r="C28" s="16" t="s">
        <v>24</v>
      </c>
      <c r="D28" s="16" t="s">
        <v>9</v>
      </c>
      <c r="E28" s="16">
        <v>2</v>
      </c>
      <c r="F28" s="16"/>
      <c r="G28" s="16">
        <v>26</v>
      </c>
      <c r="H28" s="16"/>
      <c r="I28" s="17"/>
      <c r="J28" s="5"/>
      <c r="K28" s="5"/>
      <c r="L28" s="2"/>
      <c r="M28" s="2"/>
      <c r="N28" s="2"/>
      <c r="O28" s="2"/>
      <c r="P28" s="2"/>
      <c r="Q28" s="2"/>
    </row>
    <row r="29" spans="1:17" ht="22.9" customHeight="1" x14ac:dyDescent="0.3">
      <c r="A29" s="5"/>
      <c r="B29" s="15">
        <v>47311191</v>
      </c>
      <c r="C29" s="16" t="s">
        <v>25</v>
      </c>
      <c r="D29" s="16" t="s">
        <v>9</v>
      </c>
      <c r="E29" s="16">
        <v>1</v>
      </c>
      <c r="F29" s="16"/>
      <c r="G29" s="16">
        <v>18</v>
      </c>
      <c r="H29" s="16"/>
      <c r="I29" s="17"/>
      <c r="J29" s="5"/>
      <c r="K29" s="5"/>
      <c r="L29" s="2"/>
      <c r="M29" s="2"/>
      <c r="N29" s="2"/>
      <c r="O29" s="2"/>
      <c r="P29" s="2"/>
      <c r="Q29" s="2"/>
    </row>
    <row r="30" spans="1:17" ht="22.9" customHeight="1" x14ac:dyDescent="0.3">
      <c r="A30" s="5"/>
      <c r="B30" s="15">
        <v>47312311</v>
      </c>
      <c r="C30" s="16" t="s">
        <v>29</v>
      </c>
      <c r="D30" s="16" t="s">
        <v>9</v>
      </c>
      <c r="E30" s="16">
        <v>2</v>
      </c>
      <c r="F30" s="16"/>
      <c r="G30" s="16">
        <v>26</v>
      </c>
      <c r="H30" s="16"/>
      <c r="I30" s="17" t="s">
        <v>115</v>
      </c>
      <c r="J30" s="5"/>
      <c r="K30" s="5"/>
      <c r="L30" s="2"/>
      <c r="M30" s="2"/>
      <c r="N30" s="2"/>
      <c r="O30" s="2"/>
      <c r="P30" s="2"/>
      <c r="Q30" s="2"/>
    </row>
    <row r="31" spans="1:17" ht="22.9" customHeight="1" x14ac:dyDescent="0.3">
      <c r="A31" s="5"/>
      <c r="B31" s="15">
        <v>47312111</v>
      </c>
      <c r="C31" s="16" t="s">
        <v>26</v>
      </c>
      <c r="D31" s="16" t="s">
        <v>9</v>
      </c>
      <c r="E31" s="16">
        <v>1.5</v>
      </c>
      <c r="F31" s="16"/>
      <c r="G31" s="16">
        <v>20</v>
      </c>
      <c r="H31" s="16"/>
      <c r="I31" s="17"/>
      <c r="J31" s="5"/>
      <c r="K31" s="5"/>
      <c r="L31" s="2"/>
      <c r="M31" s="2"/>
      <c r="N31" s="2"/>
      <c r="O31" s="2"/>
      <c r="P31" s="2"/>
      <c r="Q31" s="2"/>
    </row>
    <row r="32" spans="1:17" ht="22.9" customHeight="1" thickBot="1" x14ac:dyDescent="0.35">
      <c r="A32" s="5"/>
      <c r="B32" s="15">
        <v>47311511</v>
      </c>
      <c r="C32" s="16" t="s">
        <v>14</v>
      </c>
      <c r="D32" s="16" t="s">
        <v>7</v>
      </c>
      <c r="E32" s="16">
        <v>2.5</v>
      </c>
      <c r="F32" s="16"/>
      <c r="G32" s="16">
        <v>26</v>
      </c>
      <c r="H32" s="16">
        <v>18</v>
      </c>
      <c r="I32" s="17" t="s">
        <v>113</v>
      </c>
      <c r="J32" s="5"/>
      <c r="K32" s="5"/>
      <c r="L32" s="2"/>
      <c r="M32" s="2"/>
      <c r="N32" s="2"/>
      <c r="O32" s="2"/>
      <c r="P32" s="2"/>
      <c r="Q32" s="2"/>
    </row>
    <row r="33" spans="1:17" ht="22.9" customHeight="1" x14ac:dyDescent="0.3">
      <c r="A33" s="5"/>
      <c r="B33" s="46">
        <v>47312015</v>
      </c>
      <c r="C33" s="48" t="s">
        <v>28</v>
      </c>
      <c r="D33" s="48" t="s">
        <v>9</v>
      </c>
      <c r="E33" s="48">
        <v>1</v>
      </c>
      <c r="F33" s="48"/>
      <c r="G33" s="48">
        <v>14</v>
      </c>
      <c r="H33" s="48"/>
      <c r="I33" s="49" t="s">
        <v>115</v>
      </c>
      <c r="J33" s="5"/>
      <c r="K33" s="5"/>
      <c r="L33" s="2"/>
      <c r="M33" s="2"/>
      <c r="N33" s="2"/>
      <c r="O33" s="2"/>
      <c r="P33" s="2"/>
      <c r="Q33" s="2"/>
    </row>
    <row r="34" spans="1:17" ht="22.9" customHeight="1" x14ac:dyDescent="0.3">
      <c r="A34" s="5"/>
      <c r="B34" s="9">
        <v>47312661</v>
      </c>
      <c r="C34" s="10" t="s">
        <v>131</v>
      </c>
      <c r="D34" s="10" t="s">
        <v>9</v>
      </c>
      <c r="E34" s="10">
        <v>2</v>
      </c>
      <c r="F34" s="10"/>
      <c r="G34" s="10">
        <v>26</v>
      </c>
      <c r="H34" s="10"/>
      <c r="I34" s="11"/>
      <c r="J34" s="5"/>
      <c r="K34" s="5"/>
      <c r="L34" s="2"/>
      <c r="M34" s="2"/>
      <c r="N34" s="2"/>
      <c r="O34" s="2"/>
      <c r="P34" s="2"/>
      <c r="Q34" s="2"/>
    </row>
    <row r="35" spans="1:17" ht="22.9" customHeight="1" x14ac:dyDescent="0.3">
      <c r="A35" s="5"/>
      <c r="B35" s="15">
        <v>47311441</v>
      </c>
      <c r="C35" s="16" t="s">
        <v>82</v>
      </c>
      <c r="D35" s="16" t="s">
        <v>7</v>
      </c>
      <c r="E35" s="16">
        <v>2</v>
      </c>
      <c r="F35" s="16"/>
      <c r="G35" s="16">
        <v>18</v>
      </c>
      <c r="H35" s="16">
        <v>15</v>
      </c>
      <c r="I35" s="17"/>
      <c r="J35" s="5"/>
      <c r="K35" s="5"/>
      <c r="L35" s="2"/>
      <c r="M35" s="2"/>
      <c r="N35" s="2"/>
      <c r="O35" s="2"/>
      <c r="P35" s="2"/>
      <c r="Q35" s="2"/>
    </row>
    <row r="36" spans="1:17" ht="22.9" customHeight="1" x14ac:dyDescent="0.3">
      <c r="A36" s="5"/>
      <c r="B36" s="15">
        <v>47310011</v>
      </c>
      <c r="C36" s="16" t="s">
        <v>83</v>
      </c>
      <c r="D36" s="16" t="s">
        <v>7</v>
      </c>
      <c r="E36" s="16">
        <v>4.5</v>
      </c>
      <c r="F36" s="16"/>
      <c r="G36" s="16">
        <v>38</v>
      </c>
      <c r="H36" s="16">
        <v>36</v>
      </c>
      <c r="I36" s="17"/>
      <c r="J36" s="5"/>
      <c r="K36" s="5"/>
      <c r="L36" s="2"/>
      <c r="M36" s="2"/>
      <c r="N36" s="2"/>
      <c r="O36" s="2"/>
      <c r="P36" s="2"/>
      <c r="Q36" s="2"/>
    </row>
    <row r="37" spans="1:17" ht="22.9" customHeight="1" thickBot="1" x14ac:dyDescent="0.35">
      <c r="A37" s="5"/>
      <c r="B37" s="26">
        <v>47311621</v>
      </c>
      <c r="C37" s="27" t="s">
        <v>122</v>
      </c>
      <c r="D37" s="27" t="s">
        <v>7</v>
      </c>
      <c r="E37" s="27">
        <v>2</v>
      </c>
      <c r="F37" s="27"/>
      <c r="G37" s="27">
        <v>26</v>
      </c>
      <c r="H37" s="27"/>
      <c r="I37" s="28"/>
      <c r="J37" s="5"/>
      <c r="K37" s="5"/>
      <c r="L37" s="2"/>
      <c r="M37" s="2"/>
      <c r="N37" s="2"/>
      <c r="O37" s="2"/>
      <c r="P37" s="2"/>
      <c r="Q37" s="2"/>
    </row>
    <row r="38" spans="1:17" ht="22.9" customHeight="1" x14ac:dyDescent="0.3">
      <c r="A38" s="5"/>
      <c r="B38" s="29"/>
      <c r="C38" s="30" t="s">
        <v>19</v>
      </c>
      <c r="D38" s="30"/>
      <c r="E38" s="31">
        <f>SUM(E24:E37)</f>
        <v>29</v>
      </c>
      <c r="F38" s="30"/>
      <c r="G38" s="30">
        <f>SUM(G24:G37)</f>
        <v>357</v>
      </c>
      <c r="H38" s="30">
        <f>SUM(H32:H37)</f>
        <v>69</v>
      </c>
      <c r="I38" s="32"/>
      <c r="J38" s="5"/>
      <c r="K38" s="5"/>
      <c r="L38" s="2"/>
      <c r="M38" s="2"/>
      <c r="N38" s="2"/>
      <c r="O38" s="2"/>
      <c r="P38" s="2"/>
      <c r="Q38" s="2"/>
    </row>
    <row r="39" spans="1:17" ht="22.9" customHeight="1" x14ac:dyDescent="0.3">
      <c r="A39" s="5"/>
      <c r="B39" s="33"/>
      <c r="C39" s="33"/>
      <c r="D39" s="33"/>
      <c r="E39" s="86">
        <f>E20+E38</f>
        <v>56.5</v>
      </c>
      <c r="F39" s="33"/>
      <c r="G39" s="33"/>
      <c r="H39" s="33"/>
      <c r="I39" s="33"/>
      <c r="J39" s="5"/>
      <c r="K39" s="5"/>
      <c r="L39" s="2"/>
      <c r="M39" s="2"/>
      <c r="N39" s="2"/>
      <c r="O39" s="2"/>
      <c r="P39" s="2"/>
      <c r="Q39" s="2"/>
    </row>
    <row r="40" spans="1:17" ht="22.9" customHeight="1" x14ac:dyDescent="0.3">
      <c r="A40" s="5"/>
      <c r="B40" s="295" t="s">
        <v>142</v>
      </c>
      <c r="C40" s="295"/>
      <c r="D40" s="34"/>
      <c r="E40" s="35"/>
      <c r="F40" s="5"/>
      <c r="G40" s="5"/>
      <c r="H40" s="5"/>
      <c r="I40" s="5"/>
      <c r="J40" s="5"/>
      <c r="K40" s="5"/>
      <c r="L40" s="2"/>
      <c r="M40" s="2"/>
      <c r="N40" s="2"/>
      <c r="O40" s="2"/>
      <c r="P40" s="2"/>
      <c r="Q40" s="2"/>
    </row>
    <row r="41" spans="1:17" ht="22.9" customHeight="1" thickBo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  <c r="N41" s="2"/>
      <c r="O41" s="2"/>
      <c r="P41" s="2"/>
      <c r="Q41" s="2"/>
    </row>
    <row r="42" spans="1:17" ht="22.9" customHeight="1" thickBot="1" x14ac:dyDescent="0.35">
      <c r="A42" s="5"/>
      <c r="B42" s="6" t="s">
        <v>0</v>
      </c>
      <c r="C42" s="7" t="s">
        <v>1</v>
      </c>
      <c r="D42" s="7" t="s">
        <v>2</v>
      </c>
      <c r="E42" s="7" t="s">
        <v>3</v>
      </c>
      <c r="F42" s="7"/>
      <c r="G42" s="7" t="s">
        <v>4</v>
      </c>
      <c r="H42" s="7" t="s">
        <v>5</v>
      </c>
      <c r="I42" s="8" t="s">
        <v>6</v>
      </c>
      <c r="J42" s="5"/>
      <c r="K42" s="5"/>
      <c r="L42" s="2"/>
      <c r="M42" s="2"/>
      <c r="N42" s="2"/>
      <c r="O42" s="2"/>
      <c r="P42" s="2"/>
      <c r="Q42" s="2"/>
    </row>
    <row r="43" spans="1:17" ht="22.9" customHeight="1" x14ac:dyDescent="0.3">
      <c r="A43" s="5"/>
      <c r="B43" s="15">
        <v>47312151</v>
      </c>
      <c r="C43" s="16" t="s">
        <v>104</v>
      </c>
      <c r="D43" s="16" t="s">
        <v>9</v>
      </c>
      <c r="E43" s="16">
        <v>2</v>
      </c>
      <c r="F43" s="16"/>
      <c r="G43" s="16">
        <v>28</v>
      </c>
      <c r="H43" s="16"/>
      <c r="I43" s="17"/>
      <c r="J43" s="5"/>
      <c r="K43" s="5"/>
      <c r="L43" s="2"/>
      <c r="M43" s="2"/>
      <c r="N43" s="2"/>
      <c r="O43" s="2"/>
      <c r="P43" s="2"/>
      <c r="Q43" s="2"/>
    </row>
    <row r="44" spans="1:17" ht="22.9" customHeight="1" x14ac:dyDescent="0.3">
      <c r="A44" s="5"/>
      <c r="B44" s="15">
        <v>47312321</v>
      </c>
      <c r="C44" s="16" t="s">
        <v>30</v>
      </c>
      <c r="D44" s="16" t="s">
        <v>9</v>
      </c>
      <c r="E44" s="16">
        <v>2</v>
      </c>
      <c r="F44" s="16"/>
      <c r="G44" s="16">
        <v>26</v>
      </c>
      <c r="H44" s="16"/>
      <c r="I44" s="17"/>
      <c r="J44" s="5"/>
      <c r="K44" s="5"/>
      <c r="L44" s="2"/>
      <c r="M44" s="2"/>
      <c r="N44" s="2"/>
      <c r="O44" s="2"/>
      <c r="P44" s="2"/>
      <c r="Q44" s="2"/>
    </row>
    <row r="45" spans="1:17" ht="22.9" customHeight="1" x14ac:dyDescent="0.3">
      <c r="A45" s="5"/>
      <c r="B45" s="15">
        <v>47312711</v>
      </c>
      <c r="C45" s="16" t="s">
        <v>31</v>
      </c>
      <c r="D45" s="16" t="s">
        <v>7</v>
      </c>
      <c r="E45" s="16">
        <v>2</v>
      </c>
      <c r="F45" s="16"/>
      <c r="G45" s="16">
        <v>26</v>
      </c>
      <c r="H45" s="16"/>
      <c r="I45" s="17"/>
      <c r="J45" s="5"/>
      <c r="K45" s="5"/>
      <c r="L45" s="2"/>
      <c r="M45" s="2"/>
      <c r="N45" s="2"/>
      <c r="O45" s="2"/>
      <c r="P45" s="2"/>
      <c r="Q45" s="2"/>
    </row>
    <row r="46" spans="1:17" ht="22.9" customHeight="1" x14ac:dyDescent="0.3">
      <c r="A46" s="5"/>
      <c r="B46" s="15">
        <v>47312581</v>
      </c>
      <c r="C46" s="16" t="s">
        <v>32</v>
      </c>
      <c r="D46" s="16" t="s">
        <v>9</v>
      </c>
      <c r="E46" s="16">
        <v>2.5</v>
      </c>
      <c r="F46" s="16"/>
      <c r="G46" s="16">
        <v>34</v>
      </c>
      <c r="H46" s="16"/>
      <c r="I46" s="17"/>
      <c r="J46" s="5"/>
      <c r="K46" s="5"/>
      <c r="L46" s="2"/>
      <c r="M46" s="2"/>
      <c r="N46" s="2"/>
      <c r="O46" s="2"/>
      <c r="P46" s="2"/>
      <c r="Q46" s="2"/>
    </row>
    <row r="47" spans="1:17" ht="22.9" customHeight="1" x14ac:dyDescent="0.3">
      <c r="A47" s="5"/>
      <c r="B47" s="15">
        <v>47313012</v>
      </c>
      <c r="C47" s="16" t="s">
        <v>84</v>
      </c>
      <c r="D47" s="16" t="s">
        <v>9</v>
      </c>
      <c r="E47" s="16">
        <v>3.5</v>
      </c>
      <c r="F47" s="16"/>
      <c r="G47" s="16">
        <v>46</v>
      </c>
      <c r="H47" s="16"/>
      <c r="I47" s="17"/>
      <c r="J47" s="5"/>
      <c r="K47" s="5"/>
      <c r="L47" s="2"/>
      <c r="M47" s="2"/>
      <c r="N47" s="2"/>
      <c r="O47" s="2"/>
      <c r="P47" s="2"/>
      <c r="Q47" s="2"/>
    </row>
    <row r="48" spans="1:17" ht="22.9" customHeight="1" x14ac:dyDescent="0.3">
      <c r="A48" s="5"/>
      <c r="B48" s="36">
        <v>47312730</v>
      </c>
      <c r="C48" s="16" t="s">
        <v>90</v>
      </c>
      <c r="D48" s="16" t="s">
        <v>7</v>
      </c>
      <c r="E48" s="16">
        <v>2.5</v>
      </c>
      <c r="F48" s="16"/>
      <c r="G48" s="16">
        <v>34</v>
      </c>
      <c r="H48" s="16"/>
      <c r="I48" s="17"/>
      <c r="J48" s="5"/>
      <c r="K48" s="5"/>
      <c r="L48" s="2"/>
      <c r="M48" s="2"/>
      <c r="N48" s="2"/>
      <c r="O48" s="2"/>
      <c r="P48" s="2"/>
      <c r="Q48" s="2"/>
    </row>
    <row r="49" spans="1:17" ht="22.9" customHeight="1" x14ac:dyDescent="0.3">
      <c r="A49" s="5"/>
      <c r="B49" s="15">
        <v>47311521</v>
      </c>
      <c r="C49" s="16" t="s">
        <v>114</v>
      </c>
      <c r="D49" s="16" t="s">
        <v>7</v>
      </c>
      <c r="E49" s="16">
        <v>2.5</v>
      </c>
      <c r="F49" s="16"/>
      <c r="G49" s="16">
        <v>26</v>
      </c>
      <c r="H49" s="16">
        <v>18</v>
      </c>
      <c r="I49" s="17"/>
      <c r="J49" s="5"/>
      <c r="K49" s="5"/>
      <c r="L49" s="2"/>
      <c r="M49" s="2"/>
      <c r="N49" s="2"/>
      <c r="O49" s="2"/>
      <c r="P49" s="2"/>
      <c r="Q49" s="2"/>
    </row>
    <row r="50" spans="1:17" ht="22.9" customHeight="1" x14ac:dyDescent="0.3">
      <c r="A50" s="5"/>
      <c r="B50" s="15">
        <v>47312591</v>
      </c>
      <c r="C50" s="16" t="s">
        <v>33</v>
      </c>
      <c r="D50" s="16" t="s">
        <v>9</v>
      </c>
      <c r="E50" s="16">
        <v>3</v>
      </c>
      <c r="F50" s="16"/>
      <c r="G50" s="16">
        <v>40</v>
      </c>
      <c r="H50" s="16"/>
      <c r="I50" s="17"/>
      <c r="J50" s="5"/>
      <c r="K50" s="5"/>
      <c r="L50" s="2"/>
      <c r="M50" s="2"/>
      <c r="N50" s="2"/>
      <c r="O50" s="2"/>
      <c r="P50" s="2"/>
      <c r="Q50" s="2"/>
    </row>
    <row r="51" spans="1:17" ht="22.9" customHeight="1" x14ac:dyDescent="0.3">
      <c r="A51" s="5"/>
      <c r="B51" s="15">
        <v>70011001</v>
      </c>
      <c r="C51" s="16" t="s">
        <v>101</v>
      </c>
      <c r="D51" s="16" t="s">
        <v>99</v>
      </c>
      <c r="E51" s="16">
        <v>0.5</v>
      </c>
      <c r="F51" s="16"/>
      <c r="G51" s="16"/>
      <c r="H51" s="16">
        <v>13</v>
      </c>
      <c r="I51" s="17"/>
      <c r="J51" s="5"/>
      <c r="K51" s="5"/>
      <c r="L51" s="2"/>
      <c r="M51" s="2"/>
      <c r="N51" s="2"/>
      <c r="O51" s="2"/>
      <c r="P51" s="2"/>
      <c r="Q51" s="2"/>
    </row>
    <row r="52" spans="1:17" ht="22.9" customHeight="1" x14ac:dyDescent="0.3">
      <c r="A52" s="5"/>
      <c r="B52" s="15">
        <v>47312020</v>
      </c>
      <c r="C52" s="16" t="s">
        <v>132</v>
      </c>
      <c r="D52" s="16" t="s">
        <v>7</v>
      </c>
      <c r="E52" s="16">
        <v>2</v>
      </c>
      <c r="F52" s="16"/>
      <c r="G52" s="16">
        <v>26</v>
      </c>
      <c r="H52" s="16"/>
      <c r="I52" s="17"/>
      <c r="J52" s="37"/>
      <c r="K52" s="5"/>
      <c r="L52" s="2"/>
      <c r="M52" s="2"/>
      <c r="N52" s="2"/>
      <c r="O52" s="2"/>
      <c r="P52" s="2"/>
      <c r="Q52" s="2"/>
    </row>
    <row r="53" spans="1:17" s="1" customFormat="1" ht="22.9" customHeight="1" x14ac:dyDescent="0.3">
      <c r="A53" s="5"/>
      <c r="B53" s="15">
        <v>47313611</v>
      </c>
      <c r="C53" s="16" t="s">
        <v>52</v>
      </c>
      <c r="D53" s="16" t="s">
        <v>9</v>
      </c>
      <c r="E53" s="17">
        <v>2.5</v>
      </c>
      <c r="F53" s="38"/>
      <c r="G53" s="16">
        <v>32</v>
      </c>
      <c r="H53" s="16"/>
      <c r="I53" s="17"/>
      <c r="J53" s="37"/>
      <c r="K53" s="5"/>
      <c r="L53" s="2"/>
      <c r="M53" s="2"/>
      <c r="N53" s="2"/>
      <c r="O53" s="2"/>
      <c r="P53" s="2"/>
      <c r="Q53" s="2"/>
    </row>
    <row r="54" spans="1:17" s="1" customFormat="1" ht="22.9" customHeight="1" x14ac:dyDescent="0.3">
      <c r="A54" s="5"/>
      <c r="B54" s="36">
        <v>47312722</v>
      </c>
      <c r="C54" s="16" t="s">
        <v>42</v>
      </c>
      <c r="D54" s="16" t="s">
        <v>9</v>
      </c>
      <c r="E54" s="16">
        <v>2.5</v>
      </c>
      <c r="F54" s="16"/>
      <c r="G54" s="16">
        <v>32</v>
      </c>
      <c r="H54" s="16"/>
      <c r="I54" s="17"/>
      <c r="J54" s="5"/>
      <c r="K54" s="5"/>
      <c r="L54" s="2"/>
      <c r="M54" s="2"/>
      <c r="N54" s="2"/>
      <c r="O54" s="2"/>
      <c r="P54" s="2"/>
      <c r="Q54" s="2"/>
    </row>
    <row r="55" spans="1:17" ht="22.9" customHeight="1" thickBot="1" x14ac:dyDescent="0.35">
      <c r="A55" s="5"/>
      <c r="B55" s="39"/>
      <c r="C55" s="40" t="s">
        <v>116</v>
      </c>
      <c r="D55" s="40"/>
      <c r="E55" s="40">
        <f>SUM(E43:E54)</f>
        <v>27.5</v>
      </c>
      <c r="F55" s="40"/>
      <c r="G55" s="40"/>
      <c r="H55" s="40"/>
      <c r="I55" s="41"/>
      <c r="J55" s="42"/>
      <c r="K55" s="5"/>
      <c r="L55" s="2"/>
      <c r="M55" s="2"/>
      <c r="N55" s="2"/>
      <c r="O55" s="2"/>
      <c r="P55" s="2"/>
      <c r="Q55" s="2"/>
    </row>
    <row r="56" spans="1:17" ht="22.9" customHeight="1" thickBot="1" x14ac:dyDescent="0.35">
      <c r="A56" s="5"/>
      <c r="B56" s="43"/>
      <c r="C56" s="44" t="s">
        <v>64</v>
      </c>
      <c r="D56" s="44"/>
      <c r="E56" s="44"/>
      <c r="F56" s="44"/>
      <c r="G56" s="44"/>
      <c r="H56" s="44"/>
      <c r="I56" s="45"/>
      <c r="J56" s="42"/>
      <c r="K56" s="5"/>
      <c r="L56" s="2"/>
      <c r="M56" s="2"/>
      <c r="N56" s="2"/>
      <c r="O56" s="2"/>
      <c r="P56" s="2"/>
      <c r="Q56" s="2"/>
    </row>
    <row r="57" spans="1:17" ht="22.9" customHeight="1" x14ac:dyDescent="0.3">
      <c r="A57" s="5"/>
      <c r="B57" s="46"/>
      <c r="C57" s="47" t="s">
        <v>36</v>
      </c>
      <c r="D57" s="48"/>
      <c r="E57" s="48"/>
      <c r="F57" s="48"/>
      <c r="G57" s="48"/>
      <c r="H57" s="48"/>
      <c r="I57" s="49"/>
      <c r="J57" s="5"/>
      <c r="K57" s="5"/>
      <c r="L57" s="2"/>
      <c r="M57" s="2"/>
      <c r="N57" s="2"/>
      <c r="O57" s="2"/>
      <c r="P57" s="2"/>
      <c r="Q57" s="2"/>
    </row>
    <row r="58" spans="1:17" ht="22.9" customHeight="1" x14ac:dyDescent="0.3">
      <c r="A58" s="5"/>
      <c r="B58" s="15">
        <v>47219631</v>
      </c>
      <c r="C58" s="16" t="s">
        <v>37</v>
      </c>
      <c r="D58" s="16" t="s">
        <v>9</v>
      </c>
      <c r="E58" s="16">
        <v>2</v>
      </c>
      <c r="F58" s="16"/>
      <c r="G58" s="16">
        <v>26</v>
      </c>
      <c r="H58" s="16"/>
      <c r="I58" s="17"/>
      <c r="J58" s="5"/>
      <c r="K58" s="5"/>
      <c r="L58" s="2"/>
      <c r="M58" s="2"/>
      <c r="N58" s="2"/>
      <c r="O58" s="2"/>
      <c r="P58" s="2"/>
      <c r="Q58" s="2"/>
    </row>
    <row r="59" spans="1:17" ht="22.9" customHeight="1" x14ac:dyDescent="0.3">
      <c r="A59" s="5"/>
      <c r="B59" s="15">
        <v>47214660</v>
      </c>
      <c r="C59" s="16" t="s">
        <v>105</v>
      </c>
      <c r="D59" s="16" t="s">
        <v>9</v>
      </c>
      <c r="E59" s="16">
        <v>2</v>
      </c>
      <c r="F59" s="16"/>
      <c r="G59" s="16">
        <v>26</v>
      </c>
      <c r="H59" s="16"/>
      <c r="I59" s="17"/>
      <c r="J59" s="5"/>
      <c r="K59" s="5"/>
      <c r="L59" s="2"/>
      <c r="M59" s="2"/>
      <c r="N59" s="2"/>
      <c r="O59" s="2"/>
      <c r="P59" s="2"/>
      <c r="Q59" s="2"/>
    </row>
    <row r="60" spans="1:17" ht="22.9" customHeight="1" x14ac:dyDescent="0.3">
      <c r="A60" s="5"/>
      <c r="B60" s="15">
        <v>47214650</v>
      </c>
      <c r="C60" s="16" t="s">
        <v>106</v>
      </c>
      <c r="D60" s="16" t="s">
        <v>9</v>
      </c>
      <c r="E60" s="16">
        <v>2</v>
      </c>
      <c r="F60" s="16"/>
      <c r="G60" s="16">
        <v>26</v>
      </c>
      <c r="H60" s="16"/>
      <c r="I60" s="17"/>
      <c r="J60" s="5"/>
      <c r="K60" s="5"/>
      <c r="L60" s="2"/>
      <c r="M60" s="2"/>
      <c r="N60" s="2"/>
      <c r="O60" s="2"/>
      <c r="P60" s="2"/>
      <c r="Q60" s="2"/>
    </row>
    <row r="61" spans="1:17" ht="22.9" customHeight="1" x14ac:dyDescent="0.3">
      <c r="A61" s="5"/>
      <c r="B61" s="15">
        <v>47215455</v>
      </c>
      <c r="C61" s="16" t="s">
        <v>143</v>
      </c>
      <c r="D61" s="16" t="s">
        <v>9</v>
      </c>
      <c r="E61" s="16">
        <v>2</v>
      </c>
      <c r="F61" s="16"/>
      <c r="G61" s="16">
        <v>26</v>
      </c>
      <c r="H61" s="16"/>
      <c r="I61" s="17"/>
      <c r="J61" s="5"/>
      <c r="K61" s="5"/>
      <c r="L61" s="2"/>
      <c r="M61" s="2"/>
      <c r="N61" s="2"/>
      <c r="O61" s="2"/>
      <c r="P61" s="2"/>
      <c r="Q61" s="2"/>
    </row>
    <row r="62" spans="1:17" ht="22.9" customHeight="1" x14ac:dyDescent="0.3">
      <c r="A62" s="5"/>
      <c r="B62" s="15">
        <v>47210020</v>
      </c>
      <c r="C62" s="16" t="s">
        <v>129</v>
      </c>
      <c r="D62" s="16" t="s">
        <v>9</v>
      </c>
      <c r="E62" s="16">
        <v>2</v>
      </c>
      <c r="F62" s="16"/>
      <c r="G62" s="16">
        <v>26</v>
      </c>
      <c r="H62" s="16"/>
      <c r="I62" s="17"/>
      <c r="J62" s="5"/>
      <c r="K62" s="5"/>
      <c r="L62" s="2"/>
      <c r="M62" s="2"/>
      <c r="N62" s="2"/>
      <c r="O62" s="2"/>
      <c r="P62" s="2"/>
      <c r="Q62" s="2"/>
    </row>
    <row r="63" spans="1:17" ht="22.9" customHeight="1" x14ac:dyDescent="0.3">
      <c r="A63" s="5"/>
      <c r="B63" s="15">
        <v>47216020</v>
      </c>
      <c r="C63" s="16" t="s">
        <v>111</v>
      </c>
      <c r="D63" s="16" t="s">
        <v>9</v>
      </c>
      <c r="E63" s="16">
        <v>2</v>
      </c>
      <c r="F63" s="16"/>
      <c r="G63" s="16">
        <v>26</v>
      </c>
      <c r="H63" s="16"/>
      <c r="I63" s="17"/>
      <c r="J63" s="5"/>
      <c r="K63" s="5"/>
      <c r="L63" s="2"/>
      <c r="M63" s="2"/>
      <c r="N63" s="2"/>
      <c r="O63" s="2"/>
      <c r="P63" s="2"/>
      <c r="Q63" s="2"/>
    </row>
    <row r="64" spans="1:17" ht="22.9" customHeight="1" thickBot="1" x14ac:dyDescent="0.35">
      <c r="A64" s="5"/>
      <c r="B64" s="50"/>
      <c r="C64" s="51" t="s">
        <v>65</v>
      </c>
      <c r="D64" s="51"/>
      <c r="E64" s="51">
        <f>E55+E58</f>
        <v>29.5</v>
      </c>
      <c r="F64" s="51"/>
      <c r="G64" s="51"/>
      <c r="H64" s="51"/>
      <c r="I64" s="52"/>
      <c r="J64" s="5"/>
      <c r="K64" s="5"/>
      <c r="L64" s="2"/>
      <c r="M64" s="2"/>
      <c r="N64" s="2"/>
      <c r="O64" s="2"/>
      <c r="P64" s="2"/>
      <c r="Q64" s="2"/>
    </row>
    <row r="65" spans="1:17" ht="22.9" customHeight="1" x14ac:dyDescent="0.3">
      <c r="A65" s="5"/>
      <c r="B65" s="310" t="s">
        <v>144</v>
      </c>
      <c r="C65" s="310"/>
      <c r="D65" s="5"/>
      <c r="E65" s="5"/>
      <c r="F65" s="5"/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</row>
    <row r="66" spans="1:17" ht="22.9" customHeight="1" thickBot="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2"/>
      <c r="M66" s="2"/>
      <c r="N66" s="2"/>
      <c r="O66" s="2"/>
      <c r="P66" s="2"/>
      <c r="Q66" s="2"/>
    </row>
    <row r="67" spans="1:17" ht="22.9" customHeight="1" thickBot="1" x14ac:dyDescent="0.35">
      <c r="A67" s="5"/>
      <c r="B67" s="6" t="s">
        <v>0</v>
      </c>
      <c r="C67" s="7" t="s">
        <v>1</v>
      </c>
      <c r="D67" s="7" t="s">
        <v>2</v>
      </c>
      <c r="E67" s="7" t="s">
        <v>3</v>
      </c>
      <c r="F67" s="7"/>
      <c r="G67" s="7" t="s">
        <v>4</v>
      </c>
      <c r="H67" s="7" t="s">
        <v>5</v>
      </c>
      <c r="I67" s="8" t="s">
        <v>6</v>
      </c>
      <c r="J67" s="5"/>
      <c r="K67" s="5"/>
      <c r="L67" s="2"/>
      <c r="M67" s="2"/>
      <c r="N67" s="2"/>
      <c r="O67" s="2"/>
      <c r="P67" s="2"/>
      <c r="Q67" s="2"/>
    </row>
    <row r="68" spans="1:17" ht="22.9" customHeight="1" x14ac:dyDescent="0.3">
      <c r="A68" s="5"/>
      <c r="B68" s="46">
        <v>47312621</v>
      </c>
      <c r="C68" s="48" t="s">
        <v>38</v>
      </c>
      <c r="D68" s="48" t="s">
        <v>7</v>
      </c>
      <c r="E68" s="48">
        <v>2</v>
      </c>
      <c r="F68" s="48"/>
      <c r="G68" s="48">
        <v>26</v>
      </c>
      <c r="H68" s="48"/>
      <c r="I68" s="49"/>
      <c r="J68" s="5"/>
      <c r="K68" s="5"/>
      <c r="L68" s="2"/>
      <c r="M68" s="2"/>
      <c r="N68" s="2"/>
      <c r="O68" s="2"/>
      <c r="P68" s="2"/>
      <c r="Q68" s="2"/>
    </row>
    <row r="69" spans="1:17" ht="22.9" customHeight="1" x14ac:dyDescent="0.3">
      <c r="A69" s="5"/>
      <c r="B69" s="15">
        <v>47312713</v>
      </c>
      <c r="C69" s="16" t="s">
        <v>31</v>
      </c>
      <c r="D69" s="16" t="s">
        <v>7</v>
      </c>
      <c r="E69" s="16">
        <v>2.5</v>
      </c>
      <c r="F69" s="16"/>
      <c r="G69" s="16">
        <v>32</v>
      </c>
      <c r="H69" s="16"/>
      <c r="I69" s="17"/>
      <c r="J69" s="5"/>
      <c r="K69" s="5"/>
      <c r="L69" s="2"/>
      <c r="M69" s="2"/>
      <c r="N69" s="2"/>
      <c r="O69" s="2"/>
      <c r="P69" s="2"/>
      <c r="Q69" s="2"/>
    </row>
    <row r="70" spans="1:17" ht="22.9" customHeight="1" x14ac:dyDescent="0.3">
      <c r="A70" s="5"/>
      <c r="B70" s="15">
        <v>47312632</v>
      </c>
      <c r="C70" s="16" t="s">
        <v>123</v>
      </c>
      <c r="D70" s="16" t="s">
        <v>7</v>
      </c>
      <c r="E70" s="16">
        <v>2.5</v>
      </c>
      <c r="F70" s="16"/>
      <c r="G70" s="16">
        <v>34</v>
      </c>
      <c r="H70" s="16"/>
      <c r="I70" s="17"/>
      <c r="J70" s="5"/>
      <c r="K70" s="5"/>
      <c r="L70" s="2"/>
      <c r="M70" s="2"/>
      <c r="N70" s="2"/>
      <c r="O70" s="2"/>
      <c r="P70" s="2"/>
      <c r="Q70" s="2"/>
    </row>
    <row r="71" spans="1:17" ht="22.9" customHeight="1" x14ac:dyDescent="0.3">
      <c r="A71" s="5"/>
      <c r="B71" s="15">
        <v>47312135</v>
      </c>
      <c r="C71" s="16" t="s">
        <v>93</v>
      </c>
      <c r="D71" s="16" t="s">
        <v>7</v>
      </c>
      <c r="E71" s="16">
        <v>4</v>
      </c>
      <c r="F71" s="16"/>
      <c r="G71" s="16">
        <v>52</v>
      </c>
      <c r="H71" s="16"/>
      <c r="I71" s="17"/>
      <c r="J71" s="5"/>
      <c r="K71" s="5"/>
      <c r="L71" s="2"/>
      <c r="M71" s="2"/>
      <c r="N71" s="2"/>
      <c r="O71" s="2"/>
      <c r="P71" s="2"/>
      <c r="Q71" s="2"/>
    </row>
    <row r="72" spans="1:17" ht="22.9" customHeight="1" x14ac:dyDescent="0.3">
      <c r="A72" s="5"/>
      <c r="B72" s="15">
        <v>47313013</v>
      </c>
      <c r="C72" s="16" t="s">
        <v>85</v>
      </c>
      <c r="D72" s="16" t="s">
        <v>9</v>
      </c>
      <c r="E72" s="16">
        <v>1.5</v>
      </c>
      <c r="F72" s="16"/>
      <c r="G72" s="16">
        <v>20</v>
      </c>
      <c r="H72" s="16"/>
      <c r="I72" s="17"/>
      <c r="J72" s="5"/>
      <c r="K72" s="5"/>
      <c r="L72" s="2"/>
      <c r="M72" s="2"/>
      <c r="N72" s="2"/>
      <c r="O72" s="2"/>
      <c r="P72" s="2"/>
      <c r="Q72" s="2"/>
    </row>
    <row r="73" spans="1:17" ht="22.9" customHeight="1" x14ac:dyDescent="0.3">
      <c r="A73" s="5"/>
      <c r="B73" s="15">
        <v>47314231</v>
      </c>
      <c r="C73" s="16" t="s">
        <v>54</v>
      </c>
      <c r="D73" s="16" t="s">
        <v>9</v>
      </c>
      <c r="E73" s="16">
        <v>1</v>
      </c>
      <c r="F73" s="16"/>
      <c r="G73" s="16">
        <v>14</v>
      </c>
      <c r="H73" s="53"/>
      <c r="I73" s="54"/>
      <c r="J73" s="5"/>
      <c r="K73" s="5"/>
      <c r="L73" s="2"/>
      <c r="M73" s="2"/>
      <c r="N73" s="2"/>
      <c r="O73" s="2"/>
      <c r="P73" s="2"/>
      <c r="Q73" s="2"/>
    </row>
    <row r="74" spans="1:17" ht="22.9" customHeight="1" x14ac:dyDescent="0.3">
      <c r="A74" s="5"/>
      <c r="B74" s="15">
        <v>47310006</v>
      </c>
      <c r="C74" s="16" t="s">
        <v>34</v>
      </c>
      <c r="D74" s="16" t="s">
        <v>35</v>
      </c>
      <c r="E74" s="16">
        <v>1</v>
      </c>
      <c r="F74" s="16"/>
      <c r="G74" s="16">
        <v>14</v>
      </c>
      <c r="H74" s="16"/>
      <c r="I74" s="17" t="s">
        <v>117</v>
      </c>
      <c r="J74" s="5"/>
      <c r="K74" s="5"/>
      <c r="L74" s="2"/>
      <c r="M74" s="2"/>
      <c r="N74" s="2"/>
      <c r="O74" s="2"/>
      <c r="P74" s="2"/>
      <c r="Q74" s="2"/>
    </row>
    <row r="75" spans="1:17" ht="22.9" customHeight="1" x14ac:dyDescent="0.3">
      <c r="A75" s="5"/>
      <c r="B75" s="15">
        <v>47313741</v>
      </c>
      <c r="C75" s="16" t="s">
        <v>40</v>
      </c>
      <c r="D75" s="16" t="s">
        <v>9</v>
      </c>
      <c r="E75" s="16">
        <v>2</v>
      </c>
      <c r="F75" s="16"/>
      <c r="G75" s="16">
        <v>26</v>
      </c>
      <c r="H75" s="16"/>
      <c r="I75" s="17"/>
      <c r="J75" s="5"/>
      <c r="K75" s="5"/>
      <c r="L75" s="2"/>
      <c r="M75" s="2"/>
      <c r="N75" s="2"/>
      <c r="O75" s="2"/>
      <c r="P75" s="2"/>
      <c r="Q75" s="2"/>
    </row>
    <row r="76" spans="1:17" ht="22.9" customHeight="1" x14ac:dyDescent="0.3">
      <c r="A76" s="5"/>
      <c r="B76" s="15">
        <v>70011122</v>
      </c>
      <c r="C76" s="16" t="s">
        <v>100</v>
      </c>
      <c r="D76" s="16" t="s">
        <v>99</v>
      </c>
      <c r="E76" s="38">
        <v>0.5</v>
      </c>
      <c r="F76" s="38"/>
      <c r="G76" s="16"/>
      <c r="H76" s="16">
        <v>13</v>
      </c>
      <c r="I76" s="17"/>
      <c r="J76" s="5"/>
      <c r="K76" s="5"/>
      <c r="L76" s="2"/>
      <c r="M76" s="2"/>
      <c r="N76" s="2"/>
      <c r="O76" s="2"/>
      <c r="P76" s="2"/>
      <c r="Q76" s="2"/>
    </row>
    <row r="77" spans="1:17" ht="22.9" customHeight="1" x14ac:dyDescent="0.3">
      <c r="A77" s="5"/>
      <c r="B77" s="15">
        <v>47312870</v>
      </c>
      <c r="C77" s="16" t="s">
        <v>110</v>
      </c>
      <c r="D77" s="16" t="s">
        <v>9</v>
      </c>
      <c r="E77" s="38">
        <v>2</v>
      </c>
      <c r="F77" s="38"/>
      <c r="G77" s="16">
        <v>26</v>
      </c>
      <c r="H77" s="16"/>
      <c r="I77" s="17"/>
      <c r="J77" s="5"/>
      <c r="K77" s="5"/>
      <c r="L77" s="2"/>
      <c r="M77" s="2"/>
      <c r="N77" s="2"/>
      <c r="O77" s="2"/>
      <c r="P77" s="2"/>
      <c r="Q77" s="2"/>
    </row>
    <row r="78" spans="1:17" ht="22.9" customHeight="1" x14ac:dyDescent="0.3">
      <c r="A78" s="5"/>
      <c r="B78" s="15">
        <v>47312872</v>
      </c>
      <c r="C78" s="16" t="s">
        <v>41</v>
      </c>
      <c r="D78" s="16" t="s">
        <v>7</v>
      </c>
      <c r="E78" s="16">
        <v>4.5</v>
      </c>
      <c r="F78" s="16"/>
      <c r="G78" s="16">
        <v>60</v>
      </c>
      <c r="H78" s="16"/>
      <c r="I78" s="17"/>
      <c r="J78" s="5"/>
      <c r="K78" s="5"/>
      <c r="L78" s="2"/>
      <c r="M78" s="2"/>
      <c r="N78" s="2"/>
      <c r="O78" s="2"/>
      <c r="P78" s="2"/>
      <c r="Q78" s="2"/>
    </row>
    <row r="79" spans="1:17" ht="22.9" customHeight="1" x14ac:dyDescent="0.3">
      <c r="A79" s="5"/>
      <c r="B79" s="15">
        <v>47312065</v>
      </c>
      <c r="C79" s="16" t="s">
        <v>118</v>
      </c>
      <c r="D79" s="16" t="s">
        <v>9</v>
      </c>
      <c r="E79" s="16">
        <v>3.5</v>
      </c>
      <c r="F79" s="16"/>
      <c r="G79" s="16">
        <v>45.5</v>
      </c>
      <c r="H79" s="16"/>
      <c r="I79" s="17"/>
      <c r="J79" s="5"/>
      <c r="K79" s="5"/>
      <c r="L79" s="2"/>
      <c r="M79" s="2"/>
      <c r="N79" s="2"/>
      <c r="O79" s="2"/>
      <c r="P79" s="2"/>
      <c r="Q79" s="2"/>
    </row>
    <row r="80" spans="1:17" ht="22.9" customHeight="1" x14ac:dyDescent="0.3">
      <c r="A80" s="5"/>
      <c r="B80" s="15">
        <v>47312723</v>
      </c>
      <c r="C80" s="16" t="s">
        <v>42</v>
      </c>
      <c r="D80" s="16" t="s">
        <v>9</v>
      </c>
      <c r="E80" s="16">
        <v>2</v>
      </c>
      <c r="F80" s="16"/>
      <c r="G80" s="16">
        <v>28</v>
      </c>
      <c r="H80" s="16"/>
      <c r="I80" s="17"/>
      <c r="J80" s="5"/>
      <c r="K80" s="5"/>
      <c r="L80" s="2"/>
      <c r="M80" s="2"/>
      <c r="N80" s="2"/>
      <c r="O80" s="2"/>
      <c r="P80" s="2"/>
      <c r="Q80" s="2"/>
    </row>
    <row r="81" spans="1:17" ht="22.9" customHeight="1" thickBot="1" x14ac:dyDescent="0.35">
      <c r="A81" s="5"/>
      <c r="B81" s="18">
        <v>47313386</v>
      </c>
      <c r="C81" s="19" t="s">
        <v>43</v>
      </c>
      <c r="D81" s="19" t="s">
        <v>9</v>
      </c>
      <c r="E81" s="19">
        <v>0.5</v>
      </c>
      <c r="F81" s="19"/>
      <c r="G81" s="19">
        <v>8</v>
      </c>
      <c r="H81" s="19"/>
      <c r="I81" s="20"/>
      <c r="J81" s="5"/>
      <c r="K81" s="5"/>
      <c r="L81" s="2"/>
      <c r="M81" s="2"/>
      <c r="N81" s="2"/>
      <c r="O81" s="2"/>
      <c r="P81" s="2"/>
      <c r="Q81" s="2"/>
    </row>
    <row r="82" spans="1:17" ht="22.9" customHeight="1" thickTop="1" thickBot="1" x14ac:dyDescent="0.35">
      <c r="A82" s="5"/>
      <c r="B82" s="55"/>
      <c r="C82" s="56" t="s">
        <v>66</v>
      </c>
      <c r="D82" s="56"/>
      <c r="E82" s="56">
        <f>SUM(E68:E81)</f>
        <v>29.5</v>
      </c>
      <c r="F82" s="56"/>
      <c r="G82" s="56">
        <f>SUM(G68:G81)</f>
        <v>385.5</v>
      </c>
      <c r="H82" s="56"/>
      <c r="I82" s="57"/>
      <c r="J82" s="5"/>
      <c r="K82" s="5"/>
      <c r="L82" s="2"/>
      <c r="M82" s="2"/>
      <c r="N82" s="2"/>
      <c r="O82" s="2"/>
      <c r="P82" s="2"/>
      <c r="Q82" s="2"/>
    </row>
    <row r="83" spans="1:17" ht="22.9" customHeight="1" thickBot="1" x14ac:dyDescent="0.35">
      <c r="A83" s="5"/>
      <c r="B83" s="43"/>
      <c r="C83" s="44" t="s">
        <v>67</v>
      </c>
      <c r="D83" s="44"/>
      <c r="E83" s="44">
        <f>E64+E82</f>
        <v>59</v>
      </c>
      <c r="F83" s="44"/>
      <c r="G83" s="44" t="s">
        <v>68</v>
      </c>
      <c r="H83" s="44"/>
      <c r="I83" s="45"/>
      <c r="J83" s="5"/>
      <c r="K83" s="5"/>
      <c r="L83" s="2"/>
      <c r="M83" s="2"/>
      <c r="N83" s="2"/>
      <c r="O83" s="2"/>
      <c r="P83" s="2"/>
      <c r="Q83" s="2"/>
    </row>
    <row r="84" spans="1:17" ht="22.9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2"/>
      <c r="M84" s="2"/>
      <c r="N84" s="2"/>
      <c r="O84" s="2"/>
      <c r="P84" s="2"/>
      <c r="Q84" s="2"/>
    </row>
    <row r="85" spans="1:17" ht="22.9" customHeight="1" x14ac:dyDescent="0.3">
      <c r="A85" s="5"/>
      <c r="B85" s="295" t="s">
        <v>145</v>
      </c>
      <c r="C85" s="295"/>
      <c r="D85" s="5"/>
      <c r="E85" s="5"/>
      <c r="F85" s="5"/>
      <c r="G85" s="5"/>
      <c r="H85" s="5"/>
      <c r="I85" s="5"/>
      <c r="J85" s="5"/>
      <c r="K85" s="5"/>
      <c r="L85" s="2"/>
      <c r="M85" s="2"/>
      <c r="N85" s="2"/>
      <c r="O85" s="2"/>
      <c r="P85" s="2"/>
      <c r="Q85" s="2"/>
    </row>
    <row r="86" spans="1:17" ht="22.9" customHeight="1" thickBot="1" x14ac:dyDescent="0.35">
      <c r="A86" s="5"/>
      <c r="B86" s="308" t="s">
        <v>75</v>
      </c>
      <c r="C86" s="308"/>
      <c r="D86" s="5"/>
      <c r="E86" s="5"/>
      <c r="F86" s="5"/>
      <c r="G86" s="5"/>
      <c r="H86" s="5"/>
      <c r="I86" s="5"/>
      <c r="J86" s="5"/>
      <c r="K86" s="5"/>
      <c r="L86" s="2"/>
      <c r="M86" s="2"/>
      <c r="N86" s="2"/>
      <c r="O86" s="2"/>
      <c r="P86" s="2"/>
      <c r="Q86" s="2"/>
    </row>
    <row r="87" spans="1:17" ht="22.9" customHeight="1" x14ac:dyDescent="0.3">
      <c r="A87" s="5"/>
      <c r="B87" s="58" t="s">
        <v>0</v>
      </c>
      <c r="C87" s="47" t="s">
        <v>1</v>
      </c>
      <c r="D87" s="47" t="s">
        <v>2</v>
      </c>
      <c r="E87" s="47" t="s">
        <v>3</v>
      </c>
      <c r="F87" s="47"/>
      <c r="G87" s="47" t="s">
        <v>44</v>
      </c>
      <c r="H87" s="48"/>
      <c r="I87" s="49"/>
      <c r="J87" s="5"/>
      <c r="K87" s="5"/>
      <c r="L87" s="2"/>
      <c r="M87" s="2"/>
      <c r="N87" s="2"/>
      <c r="O87" s="2"/>
      <c r="P87" s="2"/>
      <c r="Q87" s="2"/>
    </row>
    <row r="88" spans="1:17" ht="22.9" customHeight="1" x14ac:dyDescent="0.3">
      <c r="A88" s="5"/>
      <c r="B88" s="15">
        <v>47313811</v>
      </c>
      <c r="C88" s="16" t="s">
        <v>45</v>
      </c>
      <c r="D88" s="16" t="s">
        <v>46</v>
      </c>
      <c r="E88" s="16">
        <v>2.5</v>
      </c>
      <c r="F88" s="16"/>
      <c r="G88" s="16">
        <v>120</v>
      </c>
      <c r="H88" s="16"/>
      <c r="I88" s="17"/>
      <c r="J88" s="5"/>
      <c r="K88" s="5"/>
      <c r="L88" s="2"/>
      <c r="M88" s="2"/>
      <c r="N88" s="2"/>
      <c r="O88" s="2"/>
      <c r="P88" s="2"/>
      <c r="Q88" s="2"/>
    </row>
    <row r="89" spans="1:17" ht="22.9" customHeight="1" thickBot="1" x14ac:dyDescent="0.35">
      <c r="A89" s="5"/>
      <c r="B89" s="50">
        <v>47313841</v>
      </c>
      <c r="C89" s="51" t="s">
        <v>47</v>
      </c>
      <c r="D89" s="51" t="s">
        <v>46</v>
      </c>
      <c r="E89" s="51">
        <v>2.5</v>
      </c>
      <c r="F89" s="51"/>
      <c r="G89" s="51">
        <v>120</v>
      </c>
      <c r="H89" s="51"/>
      <c r="I89" s="52"/>
      <c r="J89" s="5"/>
      <c r="K89" s="5"/>
      <c r="L89" s="2"/>
      <c r="M89" s="2"/>
      <c r="N89" s="2"/>
      <c r="O89" s="2"/>
      <c r="P89" s="2"/>
      <c r="Q89" s="2"/>
    </row>
    <row r="90" spans="1:17" ht="22.9" customHeight="1" thickBot="1" x14ac:dyDescent="0.35">
      <c r="A90" s="5"/>
      <c r="B90" s="5" t="s">
        <v>76</v>
      </c>
      <c r="C90" s="5"/>
      <c r="D90" s="5"/>
      <c r="E90" s="5"/>
      <c r="F90" s="5"/>
      <c r="G90" s="5"/>
      <c r="H90" s="5"/>
      <c r="I90" s="5"/>
      <c r="J90" s="5"/>
      <c r="K90" s="5"/>
      <c r="L90" s="2"/>
      <c r="M90" s="2"/>
      <c r="N90" s="2"/>
      <c r="O90" s="2"/>
      <c r="P90" s="2"/>
      <c r="Q90" s="2"/>
    </row>
    <row r="91" spans="1:17" ht="22.9" customHeight="1" thickBot="1" x14ac:dyDescent="0.35">
      <c r="A91" s="5"/>
      <c r="B91" s="6" t="s">
        <v>0</v>
      </c>
      <c r="C91" s="7" t="s">
        <v>1</v>
      </c>
      <c r="D91" s="7" t="s">
        <v>2</v>
      </c>
      <c r="E91" s="8" t="s">
        <v>3</v>
      </c>
      <c r="F91" s="59"/>
      <c r="G91" s="7" t="s">
        <v>4</v>
      </c>
      <c r="H91" s="7" t="s">
        <v>5</v>
      </c>
      <c r="I91" s="8" t="s">
        <v>6</v>
      </c>
      <c r="J91" s="5"/>
      <c r="K91" s="5"/>
      <c r="L91" s="2"/>
      <c r="M91" s="2"/>
      <c r="N91" s="2"/>
      <c r="O91" s="2"/>
      <c r="P91" s="2"/>
      <c r="Q91" s="2"/>
    </row>
    <row r="92" spans="1:17" ht="22.9" customHeight="1" x14ac:dyDescent="0.3">
      <c r="A92" s="5"/>
      <c r="B92" s="78">
        <v>47313025</v>
      </c>
      <c r="C92" s="79" t="s">
        <v>121</v>
      </c>
      <c r="D92" s="79" t="s">
        <v>9</v>
      </c>
      <c r="E92" s="80">
        <v>1</v>
      </c>
      <c r="F92" s="81"/>
      <c r="G92" s="79">
        <v>13</v>
      </c>
      <c r="H92" s="82"/>
      <c r="I92" s="83" t="s">
        <v>130</v>
      </c>
      <c r="J92" s="5"/>
      <c r="K92" s="5"/>
      <c r="L92" s="2"/>
      <c r="M92" s="2"/>
      <c r="N92" s="2"/>
      <c r="O92" s="2"/>
      <c r="P92" s="2"/>
      <c r="Q92" s="2"/>
    </row>
    <row r="93" spans="1:17" ht="22.9" customHeight="1" x14ac:dyDescent="0.3">
      <c r="A93" s="60"/>
      <c r="B93" s="15">
        <v>47313701</v>
      </c>
      <c r="C93" s="16" t="s">
        <v>49</v>
      </c>
      <c r="D93" s="16" t="s">
        <v>9</v>
      </c>
      <c r="E93" s="17">
        <v>2</v>
      </c>
      <c r="F93" s="38"/>
      <c r="G93" s="16">
        <v>26</v>
      </c>
      <c r="H93" s="53"/>
      <c r="I93" s="54"/>
      <c r="J93" s="33"/>
      <c r="K93" s="5"/>
      <c r="L93" s="4"/>
      <c r="M93" s="2"/>
      <c r="N93" s="4"/>
      <c r="O93" s="2"/>
      <c r="P93" s="4"/>
      <c r="Q93" s="3"/>
    </row>
    <row r="94" spans="1:17" ht="22.9" customHeight="1" x14ac:dyDescent="0.3">
      <c r="A94" s="60"/>
      <c r="B94" s="15">
        <v>47015000</v>
      </c>
      <c r="C94" s="16" t="s">
        <v>124</v>
      </c>
      <c r="D94" s="16" t="s">
        <v>125</v>
      </c>
      <c r="E94" s="38">
        <v>1</v>
      </c>
      <c r="F94" s="38"/>
      <c r="G94" s="16">
        <v>13</v>
      </c>
      <c r="H94" s="53"/>
      <c r="I94" s="54"/>
      <c r="J94" s="5"/>
      <c r="K94" s="5"/>
      <c r="L94" s="2"/>
      <c r="M94" s="2"/>
      <c r="N94" s="2"/>
      <c r="O94" s="2"/>
      <c r="P94" s="2"/>
      <c r="Q94" s="3"/>
    </row>
    <row r="95" spans="1:17" ht="22.9" customHeight="1" x14ac:dyDescent="0.3">
      <c r="A95" s="60"/>
      <c r="B95" s="15">
        <v>47312531</v>
      </c>
      <c r="C95" s="16" t="s">
        <v>39</v>
      </c>
      <c r="D95" s="16" t="s">
        <v>9</v>
      </c>
      <c r="E95" s="16">
        <v>3</v>
      </c>
      <c r="F95" s="16"/>
      <c r="G95" s="16">
        <v>40</v>
      </c>
      <c r="H95" s="16"/>
      <c r="I95" s="17"/>
      <c r="J95" s="5"/>
      <c r="K95" s="5"/>
      <c r="L95" s="2"/>
      <c r="M95" s="2"/>
      <c r="N95" s="2"/>
      <c r="O95" s="2"/>
      <c r="P95" s="2"/>
      <c r="Q95" s="3"/>
    </row>
    <row r="96" spans="1:17" ht="22.9" customHeight="1" x14ac:dyDescent="0.3">
      <c r="A96" s="60"/>
      <c r="B96" s="15">
        <v>47313770</v>
      </c>
      <c r="C96" s="16" t="s">
        <v>55</v>
      </c>
      <c r="D96" s="16" t="s">
        <v>7</v>
      </c>
      <c r="E96" s="16">
        <v>2</v>
      </c>
      <c r="F96" s="16"/>
      <c r="G96" s="16">
        <v>26</v>
      </c>
      <c r="H96" s="16"/>
      <c r="I96" s="17"/>
      <c r="J96" s="5"/>
      <c r="K96" s="5"/>
      <c r="L96" s="2"/>
      <c r="M96" s="2"/>
      <c r="N96" s="2"/>
      <c r="O96" s="2"/>
      <c r="P96" s="2"/>
      <c r="Q96" s="3"/>
    </row>
    <row r="97" spans="1:17" ht="22.9" customHeight="1" x14ac:dyDescent="0.3">
      <c r="A97" s="60"/>
      <c r="B97" s="15">
        <v>47313711</v>
      </c>
      <c r="C97" s="16" t="s">
        <v>50</v>
      </c>
      <c r="D97" s="16" t="s">
        <v>7</v>
      </c>
      <c r="E97" s="17">
        <v>2</v>
      </c>
      <c r="F97" s="38"/>
      <c r="G97" s="16">
        <v>26</v>
      </c>
      <c r="H97" s="16"/>
      <c r="I97" s="17"/>
      <c r="J97" s="5"/>
      <c r="K97" s="5"/>
      <c r="L97" s="2"/>
      <c r="M97" s="2"/>
      <c r="N97" s="2"/>
      <c r="O97" s="2"/>
      <c r="P97" s="2"/>
      <c r="Q97" s="3"/>
    </row>
    <row r="98" spans="1:17" ht="22.9" customHeight="1" x14ac:dyDescent="0.3">
      <c r="A98" s="60"/>
      <c r="B98" s="75">
        <v>47314771</v>
      </c>
      <c r="C98" s="76" t="s">
        <v>103</v>
      </c>
      <c r="D98" s="76" t="s">
        <v>9</v>
      </c>
      <c r="E98" s="76">
        <v>3</v>
      </c>
      <c r="F98" s="76"/>
      <c r="G98" s="76">
        <v>39</v>
      </c>
      <c r="H98" s="61"/>
      <c r="I98" s="14"/>
      <c r="J98" s="5"/>
      <c r="K98" s="5"/>
      <c r="L98" s="2"/>
      <c r="M98" s="2"/>
      <c r="N98" s="2"/>
      <c r="O98" s="2"/>
      <c r="P98" s="2"/>
      <c r="Q98" s="3"/>
    </row>
    <row r="99" spans="1:17" ht="22.9" customHeight="1" x14ac:dyDescent="0.3">
      <c r="A99" s="60"/>
      <c r="B99" s="15">
        <v>47313722</v>
      </c>
      <c r="C99" s="16" t="s">
        <v>48</v>
      </c>
      <c r="D99" s="16" t="s">
        <v>9</v>
      </c>
      <c r="E99" s="17">
        <v>2.5</v>
      </c>
      <c r="F99" s="38"/>
      <c r="G99" s="16">
        <v>32.5</v>
      </c>
      <c r="H99" s="16"/>
      <c r="I99" s="17"/>
      <c r="J99" s="5"/>
      <c r="K99" s="5"/>
      <c r="L99" s="2"/>
      <c r="M99" s="2"/>
      <c r="N99" s="2"/>
      <c r="O99" s="2"/>
      <c r="P99" s="2"/>
      <c r="Q99" s="3"/>
    </row>
    <row r="100" spans="1:17" ht="22.9" customHeight="1" x14ac:dyDescent="0.3">
      <c r="A100" s="60"/>
      <c r="B100" s="15">
        <v>47313077</v>
      </c>
      <c r="C100" s="16" t="s">
        <v>120</v>
      </c>
      <c r="D100" s="16" t="s">
        <v>9</v>
      </c>
      <c r="E100" s="16">
        <v>3</v>
      </c>
      <c r="F100" s="16"/>
      <c r="G100" s="16">
        <v>39</v>
      </c>
      <c r="H100" s="16"/>
      <c r="I100" s="17"/>
      <c r="J100" s="5"/>
      <c r="K100" s="5"/>
      <c r="L100" s="2"/>
      <c r="M100" s="2"/>
      <c r="N100" s="2"/>
      <c r="O100" s="2"/>
      <c r="P100" s="2"/>
      <c r="Q100" s="3"/>
    </row>
    <row r="101" spans="1:17" ht="22.9" customHeight="1" thickBot="1" x14ac:dyDescent="0.35">
      <c r="A101" s="60"/>
      <c r="B101" s="15">
        <v>47313723</v>
      </c>
      <c r="C101" s="16" t="s">
        <v>91</v>
      </c>
      <c r="D101" s="16" t="s">
        <v>7</v>
      </c>
      <c r="E101" s="17">
        <v>7</v>
      </c>
      <c r="F101" s="38"/>
      <c r="G101" s="16">
        <v>94</v>
      </c>
      <c r="H101" s="16"/>
      <c r="I101" s="17"/>
      <c r="J101" s="5"/>
      <c r="K101" s="5"/>
      <c r="L101" s="2"/>
      <c r="M101" s="2"/>
      <c r="N101" s="2"/>
      <c r="O101" s="2"/>
      <c r="P101" s="2"/>
      <c r="Q101" s="3"/>
    </row>
    <row r="102" spans="1:17" ht="22.9" customHeight="1" thickBot="1" x14ac:dyDescent="0.35">
      <c r="A102" s="60"/>
      <c r="B102" s="62"/>
      <c r="C102" s="63" t="s">
        <v>69</v>
      </c>
      <c r="D102" s="63"/>
      <c r="E102" s="64">
        <f>SUM(E92:E101)</f>
        <v>26.5</v>
      </c>
      <c r="F102" s="65"/>
      <c r="G102" s="63">
        <v>341</v>
      </c>
      <c r="H102" s="63"/>
      <c r="I102" s="66"/>
      <c r="J102" s="5"/>
      <c r="K102" s="5"/>
      <c r="L102" s="2"/>
      <c r="M102" s="2"/>
      <c r="N102" s="2"/>
      <c r="O102" s="2"/>
      <c r="P102" s="2"/>
      <c r="Q102" s="3"/>
    </row>
    <row r="103" spans="1:17" ht="22.9" customHeight="1" thickTop="1" thickBot="1" x14ac:dyDescent="0.35">
      <c r="A103" s="60"/>
      <c r="B103" s="92"/>
      <c r="C103" s="93" t="s">
        <v>187</v>
      </c>
      <c r="D103" s="93"/>
      <c r="E103" s="94">
        <f>E102+E89</f>
        <v>29</v>
      </c>
      <c r="F103" s="95"/>
      <c r="G103" s="93"/>
      <c r="H103" s="93"/>
      <c r="I103" s="96"/>
      <c r="J103" s="5"/>
      <c r="K103" s="5"/>
      <c r="L103" s="2"/>
      <c r="M103" s="2"/>
      <c r="N103" s="2"/>
      <c r="O103" s="2"/>
      <c r="P103" s="2"/>
      <c r="Q103" s="3"/>
    </row>
    <row r="104" spans="1:17" ht="22.9" customHeight="1" thickBot="1" x14ac:dyDescent="0.35">
      <c r="A104" s="60"/>
      <c r="B104" s="6" t="s">
        <v>53</v>
      </c>
      <c r="C104" s="7"/>
      <c r="D104" s="67"/>
      <c r="E104" s="101"/>
      <c r="F104" s="67"/>
      <c r="G104" s="67"/>
      <c r="H104" s="67"/>
      <c r="I104" s="68"/>
      <c r="J104" s="33"/>
      <c r="K104" s="5"/>
      <c r="L104" s="4"/>
      <c r="M104" s="2"/>
      <c r="N104" s="4"/>
      <c r="O104" s="2"/>
      <c r="P104" s="4"/>
      <c r="Q104" s="3"/>
    </row>
    <row r="105" spans="1:17" ht="22.9" customHeight="1" x14ac:dyDescent="0.3">
      <c r="A105" s="5"/>
      <c r="B105" s="9">
        <v>47314521</v>
      </c>
      <c r="C105" s="10" t="s">
        <v>86</v>
      </c>
      <c r="D105" s="10" t="s">
        <v>63</v>
      </c>
      <c r="E105" s="10">
        <v>2</v>
      </c>
      <c r="F105" s="10"/>
      <c r="G105" s="10">
        <v>26</v>
      </c>
      <c r="H105" s="10"/>
      <c r="I105" s="11"/>
      <c r="J105" s="297"/>
      <c r="K105" s="297"/>
      <c r="L105" s="298"/>
      <c r="M105" s="298"/>
      <c r="N105" s="298"/>
      <c r="O105" s="298"/>
      <c r="P105" s="299"/>
      <c r="Q105" s="299"/>
    </row>
    <row r="106" spans="1:17" ht="22.9" customHeight="1" x14ac:dyDescent="0.3">
      <c r="A106" s="5"/>
      <c r="B106" s="16">
        <v>47314472</v>
      </c>
      <c r="C106" s="16" t="s">
        <v>89</v>
      </c>
      <c r="D106" s="16" t="s">
        <v>63</v>
      </c>
      <c r="E106" s="16">
        <v>2</v>
      </c>
      <c r="F106" s="16"/>
      <c r="G106" s="16">
        <v>26</v>
      </c>
      <c r="H106" s="16"/>
      <c r="I106" s="16"/>
      <c r="J106" s="5"/>
      <c r="K106" s="5"/>
      <c r="L106" s="2"/>
      <c r="M106" s="2"/>
      <c r="N106" s="2"/>
      <c r="O106" s="2"/>
      <c r="P106" s="2"/>
      <c r="Q106" s="2"/>
    </row>
    <row r="107" spans="1:17" ht="22.9" customHeight="1" x14ac:dyDescent="0.3">
      <c r="A107" s="5"/>
      <c r="B107" s="55">
        <v>47219782</v>
      </c>
      <c r="C107" s="16" t="s">
        <v>96</v>
      </c>
      <c r="D107" s="56" t="s">
        <v>63</v>
      </c>
      <c r="E107" s="10">
        <v>2</v>
      </c>
      <c r="F107" s="56"/>
      <c r="G107" s="56">
        <v>26</v>
      </c>
      <c r="H107" s="56"/>
      <c r="I107" s="57"/>
      <c r="J107" s="5"/>
      <c r="K107" s="5"/>
      <c r="L107" s="2"/>
      <c r="M107" s="2"/>
      <c r="N107" s="2"/>
      <c r="O107" s="2"/>
      <c r="P107" s="2"/>
      <c r="Q107" s="2"/>
    </row>
    <row r="108" spans="1:17" ht="22.9" customHeight="1" x14ac:dyDescent="0.3">
      <c r="A108" s="5"/>
      <c r="B108" s="16">
        <v>47313020</v>
      </c>
      <c r="C108" s="16" t="s">
        <v>102</v>
      </c>
      <c r="D108" s="16" t="s">
        <v>63</v>
      </c>
      <c r="E108" s="16">
        <v>2</v>
      </c>
      <c r="F108" s="16"/>
      <c r="G108" s="16">
        <v>26</v>
      </c>
      <c r="H108" s="16"/>
      <c r="I108" s="16"/>
      <c r="J108" s="5"/>
      <c r="K108" s="5"/>
      <c r="L108" s="2"/>
      <c r="M108" s="2"/>
      <c r="N108" s="2"/>
      <c r="O108" s="2"/>
      <c r="P108" s="2"/>
      <c r="Q108" s="2"/>
    </row>
    <row r="109" spans="1:17" ht="22.9" customHeight="1" x14ac:dyDescent="0.3">
      <c r="A109" s="5"/>
      <c r="B109" s="16"/>
      <c r="C109" s="76" t="s">
        <v>69</v>
      </c>
      <c r="D109" s="16"/>
      <c r="E109" s="102">
        <f>E103+E105</f>
        <v>31</v>
      </c>
      <c r="F109" s="16"/>
      <c r="G109" s="16">
        <v>367</v>
      </c>
      <c r="H109" s="16"/>
      <c r="I109" s="16"/>
      <c r="J109" s="5"/>
      <c r="K109" s="5"/>
      <c r="L109" s="2"/>
      <c r="M109" s="2"/>
      <c r="N109" s="2"/>
      <c r="O109" s="2"/>
      <c r="P109" s="2"/>
      <c r="Q109" s="2"/>
    </row>
    <row r="110" spans="1:17" ht="22.9" customHeight="1" thickBot="1" x14ac:dyDescent="0.35">
      <c r="A110" s="5"/>
      <c r="B110" s="307" t="s">
        <v>146</v>
      </c>
      <c r="C110" s="307"/>
      <c r="D110" s="5"/>
      <c r="E110" s="5"/>
      <c r="F110" s="5"/>
      <c r="G110" s="5"/>
      <c r="H110" s="5"/>
      <c r="I110" s="5"/>
      <c r="J110" s="5"/>
      <c r="K110" s="5"/>
      <c r="L110" s="2"/>
      <c r="M110" s="2"/>
      <c r="N110" s="2"/>
      <c r="O110" s="2"/>
      <c r="P110" s="2"/>
      <c r="Q110" s="2"/>
    </row>
    <row r="111" spans="1:17" ht="22.9" customHeight="1" x14ac:dyDescent="0.3">
      <c r="A111" s="5"/>
      <c r="B111" s="58" t="s">
        <v>0</v>
      </c>
      <c r="C111" s="47" t="s">
        <v>1</v>
      </c>
      <c r="D111" s="47" t="s">
        <v>2</v>
      </c>
      <c r="E111" s="47" t="s">
        <v>3</v>
      </c>
      <c r="F111" s="47"/>
      <c r="G111" s="47" t="s">
        <v>4</v>
      </c>
      <c r="H111" s="47" t="s">
        <v>5</v>
      </c>
      <c r="I111" s="70" t="s">
        <v>6</v>
      </c>
      <c r="J111" s="5"/>
      <c r="K111" s="5"/>
      <c r="L111" s="2"/>
      <c r="M111" s="2"/>
      <c r="N111" s="2"/>
      <c r="O111" s="2"/>
      <c r="P111" s="2"/>
      <c r="Q111" s="2"/>
    </row>
    <row r="112" spans="1:17" ht="22.9" customHeight="1" x14ac:dyDescent="0.3">
      <c r="A112" s="5"/>
      <c r="B112" s="15">
        <v>47313033</v>
      </c>
      <c r="C112" s="16" t="s">
        <v>109</v>
      </c>
      <c r="D112" s="16" t="s">
        <v>9</v>
      </c>
      <c r="E112" s="16">
        <v>2</v>
      </c>
      <c r="F112" s="16"/>
      <c r="G112" s="16">
        <v>26</v>
      </c>
      <c r="H112" s="16"/>
      <c r="I112" s="17"/>
      <c r="J112" s="5"/>
      <c r="K112" s="5"/>
      <c r="L112" s="2"/>
      <c r="M112" s="2"/>
      <c r="N112" s="2"/>
      <c r="O112" s="2"/>
      <c r="P112" s="2"/>
      <c r="Q112" s="2"/>
    </row>
    <row r="113" spans="1:17" ht="22.9" customHeight="1" x14ac:dyDescent="0.3">
      <c r="A113" s="60"/>
      <c r="B113" s="15">
        <v>47313781</v>
      </c>
      <c r="C113" s="16" t="s">
        <v>51</v>
      </c>
      <c r="D113" s="16" t="s">
        <v>9</v>
      </c>
      <c r="E113" s="17">
        <v>1</v>
      </c>
      <c r="F113" s="38"/>
      <c r="G113" s="16">
        <v>14</v>
      </c>
      <c r="H113" s="53"/>
      <c r="I113" s="54"/>
      <c r="J113" s="5"/>
      <c r="K113" s="5"/>
      <c r="L113" s="2"/>
      <c r="M113" s="2"/>
      <c r="N113" s="2"/>
      <c r="O113" s="2"/>
      <c r="P113" s="2"/>
      <c r="Q113" s="3"/>
    </row>
    <row r="114" spans="1:17" ht="22.9" customHeight="1" x14ac:dyDescent="0.3">
      <c r="A114" s="5"/>
      <c r="B114" s="15">
        <v>47313040</v>
      </c>
      <c r="C114" s="16" t="s">
        <v>108</v>
      </c>
      <c r="D114" s="16" t="s">
        <v>7</v>
      </c>
      <c r="E114" s="16">
        <v>2</v>
      </c>
      <c r="F114" s="16"/>
      <c r="G114" s="16">
        <v>20</v>
      </c>
      <c r="H114" s="16"/>
      <c r="I114" s="17"/>
      <c r="J114" s="5"/>
      <c r="K114" s="5"/>
      <c r="L114" s="2"/>
      <c r="M114" s="2"/>
      <c r="N114" s="2"/>
      <c r="O114" s="2"/>
      <c r="P114" s="2"/>
      <c r="Q114" s="2"/>
    </row>
    <row r="115" spans="1:17" ht="22.9" customHeight="1" x14ac:dyDescent="0.3">
      <c r="A115" s="5"/>
      <c r="B115" s="15">
        <v>47313761</v>
      </c>
      <c r="C115" s="16" t="s">
        <v>55</v>
      </c>
      <c r="D115" s="16" t="s">
        <v>7</v>
      </c>
      <c r="E115" s="16">
        <v>5</v>
      </c>
      <c r="F115" s="16"/>
      <c r="G115" s="16">
        <v>64</v>
      </c>
      <c r="H115" s="16" t="s">
        <v>184</v>
      </c>
      <c r="I115" s="17"/>
      <c r="J115" s="5"/>
      <c r="K115" s="5"/>
      <c r="L115" s="2"/>
      <c r="M115" s="2"/>
      <c r="N115" s="2"/>
      <c r="O115" s="2"/>
      <c r="P115" s="2"/>
      <c r="Q115" s="2"/>
    </row>
    <row r="116" spans="1:17" ht="22.9" customHeight="1" x14ac:dyDescent="0.3">
      <c r="A116" s="5"/>
      <c r="B116" s="15">
        <v>47314631</v>
      </c>
      <c r="C116" s="16" t="s">
        <v>56</v>
      </c>
      <c r="D116" s="16" t="s">
        <v>9</v>
      </c>
      <c r="E116" s="16">
        <v>2</v>
      </c>
      <c r="F116" s="16"/>
      <c r="G116" s="16">
        <v>26</v>
      </c>
      <c r="H116" s="16"/>
      <c r="I116" s="17"/>
      <c r="J116" s="5"/>
      <c r="K116" s="5"/>
      <c r="L116" s="2"/>
      <c r="M116" s="2"/>
      <c r="N116" s="2"/>
      <c r="O116" s="2"/>
      <c r="P116" s="2"/>
      <c r="Q116" s="2"/>
    </row>
    <row r="117" spans="1:17" ht="22.9" customHeight="1" x14ac:dyDescent="0.3">
      <c r="A117" s="5"/>
      <c r="B117" s="15">
        <v>47313724</v>
      </c>
      <c r="C117" s="16" t="s">
        <v>92</v>
      </c>
      <c r="D117" s="16" t="s">
        <v>7</v>
      </c>
      <c r="E117" s="16">
        <v>7</v>
      </c>
      <c r="F117" s="16"/>
      <c r="G117" s="16">
        <v>94</v>
      </c>
      <c r="H117" s="16"/>
      <c r="I117" s="17"/>
      <c r="J117" s="5"/>
      <c r="K117" s="5"/>
      <c r="L117" s="2"/>
      <c r="M117" s="2"/>
      <c r="N117" s="2"/>
      <c r="O117" s="2"/>
      <c r="P117" s="2"/>
      <c r="Q117" s="2"/>
    </row>
    <row r="118" spans="1:17" ht="22.9" customHeight="1" x14ac:dyDescent="0.3">
      <c r="A118" s="5"/>
      <c r="B118" s="15">
        <v>47314777</v>
      </c>
      <c r="C118" s="61" t="s">
        <v>107</v>
      </c>
      <c r="D118" s="61" t="s">
        <v>9</v>
      </c>
      <c r="E118" s="61">
        <v>3</v>
      </c>
      <c r="F118" s="61"/>
      <c r="G118" s="61">
        <v>39</v>
      </c>
      <c r="H118" s="61"/>
      <c r="I118" s="14"/>
      <c r="J118" s="5"/>
      <c r="K118" s="5"/>
      <c r="L118" s="2"/>
      <c r="M118" s="2"/>
      <c r="N118" s="2"/>
      <c r="O118" s="2"/>
      <c r="P118" s="2"/>
      <c r="Q118" s="2"/>
    </row>
    <row r="119" spans="1:17" ht="22.9" customHeight="1" x14ac:dyDescent="0.3">
      <c r="A119" s="5"/>
      <c r="B119" s="15">
        <v>47312605</v>
      </c>
      <c r="C119" s="16" t="s">
        <v>97</v>
      </c>
      <c r="D119" s="16" t="s">
        <v>9</v>
      </c>
      <c r="E119" s="16">
        <v>1</v>
      </c>
      <c r="F119" s="16"/>
      <c r="G119" s="16">
        <v>14</v>
      </c>
      <c r="H119" s="16"/>
      <c r="I119" s="17"/>
      <c r="J119" s="5"/>
      <c r="K119" s="5"/>
      <c r="L119" s="2"/>
      <c r="M119" s="2"/>
      <c r="N119" s="2"/>
      <c r="O119" s="2"/>
      <c r="P119" s="2"/>
      <c r="Q119" s="2"/>
    </row>
    <row r="120" spans="1:17" ht="22.9" customHeight="1" x14ac:dyDescent="0.3">
      <c r="A120" s="5"/>
      <c r="B120" s="15">
        <v>47313390</v>
      </c>
      <c r="C120" s="16" t="s">
        <v>98</v>
      </c>
      <c r="D120" s="16" t="s">
        <v>9</v>
      </c>
      <c r="E120" s="16">
        <v>2</v>
      </c>
      <c r="F120" s="16"/>
      <c r="G120" s="16">
        <v>26</v>
      </c>
      <c r="H120" s="16"/>
      <c r="I120" s="17"/>
      <c r="J120" s="5"/>
      <c r="K120" s="5"/>
      <c r="L120" s="2"/>
      <c r="M120" s="2"/>
      <c r="N120" s="2"/>
      <c r="O120" s="2"/>
      <c r="P120" s="2"/>
      <c r="Q120" s="2"/>
    </row>
    <row r="121" spans="1:17" ht="22.9" customHeight="1" x14ac:dyDescent="0.3">
      <c r="A121" s="5"/>
      <c r="B121" s="15">
        <v>47313731</v>
      </c>
      <c r="C121" s="16" t="s">
        <v>87</v>
      </c>
      <c r="D121" s="16" t="s">
        <v>9</v>
      </c>
      <c r="E121" s="16">
        <v>2</v>
      </c>
      <c r="F121" s="16"/>
      <c r="G121" s="16">
        <v>26</v>
      </c>
      <c r="H121" s="16"/>
      <c r="I121" s="17"/>
      <c r="J121" s="5"/>
      <c r="K121" s="5"/>
      <c r="L121" s="2"/>
      <c r="M121" s="2"/>
      <c r="N121" s="2"/>
      <c r="O121" s="2"/>
      <c r="P121" s="2"/>
      <c r="Q121" s="2"/>
    </row>
    <row r="122" spans="1:17" ht="22.9" customHeight="1" thickBot="1" x14ac:dyDescent="0.35">
      <c r="A122" s="5"/>
      <c r="B122" s="22"/>
      <c r="C122" s="23" t="s">
        <v>57</v>
      </c>
      <c r="D122" s="23"/>
      <c r="E122" s="23">
        <f>SUM(E112:E121)</f>
        <v>27</v>
      </c>
      <c r="F122" s="23"/>
      <c r="G122" s="23">
        <v>345</v>
      </c>
      <c r="H122" s="23"/>
      <c r="I122" s="24"/>
      <c r="J122" s="5"/>
      <c r="K122" s="5"/>
      <c r="L122" s="2"/>
      <c r="M122" s="2"/>
      <c r="N122" s="2"/>
      <c r="O122" s="2"/>
      <c r="P122" s="2"/>
      <c r="Q122" s="2"/>
    </row>
    <row r="123" spans="1:17" ht="22.9" customHeight="1" thickBot="1" x14ac:dyDescent="0.35">
      <c r="A123" s="5"/>
      <c r="B123" s="6" t="s">
        <v>53</v>
      </c>
      <c r="C123" s="7"/>
      <c r="D123" s="67"/>
      <c r="E123" s="67"/>
      <c r="F123" s="67"/>
      <c r="G123" s="67"/>
      <c r="H123" s="67"/>
      <c r="I123" s="68"/>
      <c r="J123" s="5"/>
      <c r="K123" s="5"/>
      <c r="L123" s="2"/>
      <c r="M123" s="2"/>
      <c r="N123" s="2"/>
      <c r="O123" s="2"/>
      <c r="P123" s="2"/>
      <c r="Q123" s="2"/>
    </row>
    <row r="124" spans="1:17" ht="22.9" customHeight="1" x14ac:dyDescent="0.3">
      <c r="A124" s="5"/>
      <c r="B124" s="9">
        <v>47314522</v>
      </c>
      <c r="C124" s="10" t="s">
        <v>73</v>
      </c>
      <c r="D124" s="10" t="s">
        <v>63</v>
      </c>
      <c r="E124" s="10">
        <v>2</v>
      </c>
      <c r="F124" s="10"/>
      <c r="G124" s="10">
        <v>26</v>
      </c>
      <c r="H124" s="10"/>
      <c r="I124" s="11"/>
      <c r="J124" s="5"/>
      <c r="K124" s="5"/>
      <c r="L124" s="2"/>
      <c r="M124" s="2"/>
      <c r="N124" s="2"/>
      <c r="O124" s="2"/>
      <c r="P124" s="2"/>
      <c r="Q124" s="2"/>
    </row>
    <row r="125" spans="1:17" ht="22.9" customHeight="1" x14ac:dyDescent="0.3">
      <c r="A125" s="5"/>
      <c r="B125" s="55">
        <v>47314473</v>
      </c>
      <c r="C125" s="56" t="s">
        <v>88</v>
      </c>
      <c r="D125" s="56" t="s">
        <v>63</v>
      </c>
      <c r="E125" s="56">
        <v>2</v>
      </c>
      <c r="F125" s="56"/>
      <c r="G125" s="56">
        <v>26</v>
      </c>
      <c r="H125" s="56"/>
      <c r="I125" s="57"/>
      <c r="J125" s="5"/>
      <c r="K125" s="5"/>
      <c r="L125" s="2"/>
      <c r="M125" s="2"/>
      <c r="N125" s="2"/>
      <c r="O125" s="2"/>
      <c r="P125" s="2"/>
      <c r="Q125" s="2"/>
    </row>
    <row r="126" spans="1:17" ht="22.9" customHeight="1" x14ac:dyDescent="0.3">
      <c r="A126" s="5"/>
      <c r="B126" s="15">
        <v>47219783</v>
      </c>
      <c r="C126" s="16" t="s">
        <v>96</v>
      </c>
      <c r="D126" s="56" t="s">
        <v>63</v>
      </c>
      <c r="E126" s="10">
        <v>2</v>
      </c>
      <c r="F126" s="56"/>
      <c r="G126" s="56">
        <v>26</v>
      </c>
      <c r="H126" s="56"/>
      <c r="I126" s="57"/>
      <c r="J126" s="5"/>
      <c r="K126" s="5"/>
      <c r="L126" s="2"/>
      <c r="M126" s="2"/>
      <c r="N126" s="2"/>
      <c r="O126" s="2"/>
      <c r="P126" s="2"/>
      <c r="Q126" s="2"/>
    </row>
    <row r="127" spans="1:17" ht="22.9" customHeight="1" x14ac:dyDescent="0.3">
      <c r="A127" s="5"/>
      <c r="B127" s="16">
        <v>47313021</v>
      </c>
      <c r="C127" s="16" t="s">
        <v>102</v>
      </c>
      <c r="D127" s="16" t="s">
        <v>63</v>
      </c>
      <c r="E127" s="16">
        <v>2</v>
      </c>
      <c r="F127" s="16"/>
      <c r="G127" s="16">
        <v>26</v>
      </c>
      <c r="H127" s="16"/>
      <c r="I127" s="16"/>
      <c r="J127" s="5"/>
      <c r="K127" s="5"/>
      <c r="L127" s="2"/>
      <c r="M127" s="2"/>
      <c r="N127" s="2"/>
      <c r="O127" s="2"/>
      <c r="P127" s="2"/>
      <c r="Q127" s="2"/>
    </row>
    <row r="128" spans="1:17" ht="22.9" customHeight="1" x14ac:dyDescent="0.3">
      <c r="A128" s="5"/>
      <c r="B128" s="16"/>
      <c r="C128" s="16" t="s">
        <v>65</v>
      </c>
      <c r="D128" s="16"/>
      <c r="E128" s="16">
        <f>E122+E124</f>
        <v>29</v>
      </c>
      <c r="F128" s="16"/>
      <c r="G128" s="16"/>
      <c r="H128" s="16"/>
      <c r="I128" s="16"/>
      <c r="J128" s="5"/>
      <c r="K128" s="5"/>
      <c r="L128" s="2"/>
      <c r="M128" s="2"/>
      <c r="N128" s="2"/>
      <c r="O128" s="2"/>
      <c r="P128" s="2"/>
      <c r="Q128" s="2"/>
    </row>
    <row r="129" spans="1:17" ht="22.9" customHeight="1" x14ac:dyDescent="0.3">
      <c r="A129" s="5"/>
      <c r="B129" s="16"/>
      <c r="C129" s="16" t="s">
        <v>72</v>
      </c>
      <c r="D129" s="16"/>
      <c r="E129" s="69">
        <f>E109+E128</f>
        <v>60</v>
      </c>
      <c r="F129" s="16"/>
      <c r="G129" s="16">
        <v>371</v>
      </c>
      <c r="H129" s="16"/>
      <c r="I129" s="16"/>
      <c r="J129" s="71"/>
      <c r="K129" s="5"/>
      <c r="L129" s="2"/>
      <c r="M129" s="2"/>
      <c r="N129" s="2"/>
      <c r="O129" s="2"/>
      <c r="P129" s="2"/>
      <c r="Q129" s="2"/>
    </row>
    <row r="130" spans="1:17" ht="22.9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"/>
      <c r="M130" s="2"/>
      <c r="N130" s="2"/>
      <c r="O130" s="2"/>
      <c r="P130" s="2"/>
      <c r="Q130" s="2"/>
    </row>
    <row r="131" spans="1:17" ht="22.9" customHeight="1" x14ac:dyDescent="0.3">
      <c r="A131" s="5"/>
      <c r="B131" s="295" t="s">
        <v>147</v>
      </c>
      <c r="C131" s="295"/>
      <c r="D131" s="300"/>
      <c r="E131" s="300"/>
      <c r="F131" s="300"/>
      <c r="G131" s="300"/>
      <c r="H131" s="300"/>
      <c r="I131" s="300"/>
      <c r="J131" s="5"/>
      <c r="K131" s="5"/>
      <c r="L131" s="2"/>
      <c r="M131" s="2"/>
      <c r="N131" s="2"/>
      <c r="O131" s="2"/>
      <c r="P131" s="2"/>
      <c r="Q131" s="2"/>
    </row>
    <row r="132" spans="1:17" ht="22.9" customHeight="1" thickBot="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"/>
      <c r="M132" s="2"/>
      <c r="N132" s="2"/>
      <c r="O132" s="2"/>
      <c r="P132" s="2"/>
      <c r="Q132" s="2"/>
    </row>
    <row r="133" spans="1:17" ht="22.9" customHeight="1" x14ac:dyDescent="0.3">
      <c r="A133" s="5"/>
      <c r="B133" s="58" t="s">
        <v>0</v>
      </c>
      <c r="C133" s="47" t="s">
        <v>1</v>
      </c>
      <c r="D133" s="47" t="s">
        <v>2</v>
      </c>
      <c r="E133" s="47" t="s">
        <v>3</v>
      </c>
      <c r="F133" s="47" t="s">
        <v>9</v>
      </c>
      <c r="G133" s="47" t="s">
        <v>44</v>
      </c>
      <c r="H133" s="48"/>
      <c r="I133" s="49"/>
      <c r="J133" s="5"/>
      <c r="K133" s="5"/>
      <c r="L133" s="2"/>
      <c r="M133" s="2"/>
      <c r="N133" s="2"/>
      <c r="O133" s="2"/>
      <c r="P133" s="2"/>
      <c r="Q133" s="2"/>
    </row>
    <row r="134" spans="1:17" ht="22.9" customHeight="1" x14ac:dyDescent="0.3">
      <c r="A134" s="5"/>
      <c r="B134" s="15">
        <v>47313811</v>
      </c>
      <c r="C134" s="16" t="s">
        <v>58</v>
      </c>
      <c r="D134" s="16" t="s">
        <v>46</v>
      </c>
      <c r="E134" s="16">
        <v>0</v>
      </c>
      <c r="F134" s="16"/>
      <c r="G134" s="16">
        <v>120</v>
      </c>
      <c r="H134" s="16"/>
      <c r="I134" s="17"/>
      <c r="J134" s="5"/>
      <c r="K134" s="5"/>
      <c r="L134" s="2"/>
      <c r="M134" s="2"/>
      <c r="N134" s="2"/>
      <c r="O134" s="2"/>
      <c r="P134" s="2"/>
      <c r="Q134" s="2"/>
    </row>
    <row r="135" spans="1:17" ht="22.9" customHeight="1" x14ac:dyDescent="0.3">
      <c r="A135" s="5"/>
      <c r="B135" s="15">
        <v>47313841</v>
      </c>
      <c r="C135" s="16" t="s">
        <v>59</v>
      </c>
      <c r="D135" s="16" t="s">
        <v>46</v>
      </c>
      <c r="E135" s="16">
        <v>2.5</v>
      </c>
      <c r="F135" s="16"/>
      <c r="G135" s="16">
        <v>120</v>
      </c>
      <c r="H135" s="301" t="s">
        <v>127</v>
      </c>
      <c r="I135" s="302"/>
      <c r="J135" s="5"/>
      <c r="K135" s="5"/>
      <c r="L135" s="2"/>
      <c r="M135" s="2"/>
      <c r="N135" s="2"/>
      <c r="O135" s="2"/>
      <c r="P135" s="2"/>
      <c r="Q135" s="2"/>
    </row>
    <row r="136" spans="1:17" ht="22.9" customHeight="1" x14ac:dyDescent="0.3">
      <c r="A136" s="5"/>
      <c r="B136" s="26">
        <v>47310009</v>
      </c>
      <c r="C136" s="27" t="s">
        <v>128</v>
      </c>
      <c r="D136" s="27" t="s">
        <v>46</v>
      </c>
      <c r="E136" s="27">
        <v>2.5</v>
      </c>
      <c r="F136" s="27"/>
      <c r="G136" s="27">
        <v>120</v>
      </c>
      <c r="H136" s="303"/>
      <c r="I136" s="304"/>
      <c r="J136" s="5"/>
      <c r="K136" s="5"/>
      <c r="L136" s="2"/>
      <c r="M136" s="2"/>
      <c r="N136" s="2"/>
      <c r="O136" s="2"/>
      <c r="P136" s="2"/>
      <c r="Q136" s="2"/>
    </row>
    <row r="137" spans="1:17" ht="22.9" customHeight="1" x14ac:dyDescent="0.3">
      <c r="A137" s="5"/>
      <c r="B137" s="15">
        <v>47313861</v>
      </c>
      <c r="C137" s="16" t="s">
        <v>60</v>
      </c>
      <c r="D137" s="16" t="s">
        <v>46</v>
      </c>
      <c r="E137" s="16">
        <v>6</v>
      </c>
      <c r="F137" s="16"/>
      <c r="G137" s="16">
        <v>280</v>
      </c>
      <c r="H137" s="16"/>
      <c r="I137" s="17"/>
      <c r="J137" s="5"/>
      <c r="K137" s="5"/>
      <c r="L137" s="2"/>
      <c r="M137" s="2"/>
      <c r="N137" s="2"/>
      <c r="O137" s="2"/>
      <c r="P137" s="2"/>
      <c r="Q137" s="2"/>
    </row>
    <row r="138" spans="1:17" ht="22.9" customHeight="1" x14ac:dyDescent="0.3">
      <c r="A138" s="5"/>
      <c r="B138" s="15">
        <v>47313851</v>
      </c>
      <c r="C138" s="16" t="s">
        <v>61</v>
      </c>
      <c r="D138" s="16" t="s">
        <v>46</v>
      </c>
      <c r="E138" s="16">
        <v>2.5</v>
      </c>
      <c r="F138" s="16"/>
      <c r="G138" s="38">
        <v>120</v>
      </c>
      <c r="H138" s="77"/>
      <c r="I138" s="72"/>
      <c r="J138" s="5"/>
      <c r="K138" s="5"/>
      <c r="L138" s="2"/>
      <c r="M138" s="2"/>
      <c r="N138" s="2"/>
      <c r="O138" s="2"/>
      <c r="P138" s="2"/>
      <c r="Q138" s="2"/>
    </row>
    <row r="139" spans="1:17" ht="22.9" customHeight="1" x14ac:dyDescent="0.3">
      <c r="A139" s="5"/>
      <c r="B139" s="15">
        <v>47313035</v>
      </c>
      <c r="C139" s="16" t="s">
        <v>133</v>
      </c>
      <c r="D139" s="16" t="s">
        <v>9</v>
      </c>
      <c r="E139" s="16">
        <v>2</v>
      </c>
      <c r="F139" s="16" t="s">
        <v>185</v>
      </c>
      <c r="G139" s="16">
        <v>26</v>
      </c>
      <c r="H139" s="305" t="s">
        <v>163</v>
      </c>
      <c r="I139" s="306"/>
      <c r="J139" s="5"/>
      <c r="K139" s="5"/>
      <c r="L139" s="2"/>
      <c r="M139" s="2"/>
      <c r="N139" s="2"/>
      <c r="O139" s="2"/>
      <c r="P139" s="2"/>
      <c r="Q139" s="2"/>
    </row>
    <row r="140" spans="1:17" ht="22.9" customHeight="1" thickBot="1" x14ac:dyDescent="0.35">
      <c r="A140" s="5"/>
      <c r="B140" s="26">
        <v>47313831</v>
      </c>
      <c r="C140" s="27" t="s">
        <v>62</v>
      </c>
      <c r="D140" s="27" t="s">
        <v>46</v>
      </c>
      <c r="E140" s="27">
        <v>6</v>
      </c>
      <c r="F140" s="27"/>
      <c r="G140" s="27">
        <v>280</v>
      </c>
      <c r="H140" s="27"/>
      <c r="I140" s="28"/>
      <c r="J140" s="5"/>
      <c r="K140" s="5"/>
      <c r="L140" s="2"/>
      <c r="M140" s="2"/>
      <c r="N140" s="2"/>
      <c r="O140" s="2"/>
      <c r="P140" s="2"/>
      <c r="Q140" s="2"/>
    </row>
    <row r="141" spans="1:17" ht="22.9" customHeight="1" thickBot="1" x14ac:dyDescent="0.35">
      <c r="A141" s="5"/>
      <c r="B141" s="73"/>
      <c r="C141" s="73" t="s">
        <v>65</v>
      </c>
      <c r="D141" s="73"/>
      <c r="E141" s="73">
        <f>SUM(E134:E140)-E138</f>
        <v>19</v>
      </c>
      <c r="F141" s="73"/>
      <c r="G141" s="73"/>
      <c r="H141" s="73"/>
      <c r="I141" s="73"/>
      <c r="J141" s="5"/>
      <c r="K141" s="5"/>
      <c r="L141" s="2"/>
      <c r="M141" s="2"/>
      <c r="N141" s="2"/>
      <c r="O141" s="2"/>
      <c r="P141" s="2"/>
      <c r="Q141" s="2"/>
    </row>
    <row r="142" spans="1:17" ht="22.9" customHeight="1" thickBot="1" x14ac:dyDescent="0.35">
      <c r="A142" s="5"/>
      <c r="B142" s="22"/>
      <c r="C142" s="23" t="s">
        <v>71</v>
      </c>
      <c r="D142" s="23"/>
      <c r="E142" s="91"/>
      <c r="F142" s="23"/>
      <c r="G142" s="23"/>
      <c r="H142" s="23"/>
      <c r="I142" s="24"/>
      <c r="J142" s="5"/>
      <c r="K142" s="5"/>
      <c r="L142" s="2"/>
      <c r="M142" s="2"/>
      <c r="N142" s="2"/>
      <c r="O142" s="2"/>
      <c r="P142" s="2"/>
      <c r="Q142" s="2"/>
    </row>
    <row r="143" spans="1:17" ht="22.9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"/>
      <c r="M143" s="2"/>
      <c r="N143" s="2"/>
      <c r="O143" s="2"/>
      <c r="P143" s="2"/>
      <c r="Q143" s="2"/>
    </row>
    <row r="144" spans="1:17" ht="22.9" customHeight="1" x14ac:dyDescent="0.3">
      <c r="A144" s="5"/>
      <c r="B144" s="5"/>
      <c r="C144" s="5" t="s">
        <v>70</v>
      </c>
      <c r="D144" s="35"/>
      <c r="E144" s="74">
        <f>E39+E83+E129+E141</f>
        <v>194.5</v>
      </c>
      <c r="F144" s="35"/>
      <c r="G144" s="5"/>
      <c r="H144" s="5"/>
      <c r="I144" s="5"/>
      <c r="J144" s="5"/>
      <c r="K144" s="5"/>
      <c r="L144" s="2"/>
      <c r="M144" s="2"/>
      <c r="N144" s="2"/>
      <c r="O144" s="2"/>
      <c r="P144" s="2"/>
      <c r="Q144" s="2"/>
    </row>
    <row r="145" spans="1:17" ht="22.9" customHeight="1" x14ac:dyDescent="0.3">
      <c r="A145" s="5"/>
      <c r="B145" s="5"/>
      <c r="C145" s="5" t="s">
        <v>74</v>
      </c>
      <c r="D145" s="5"/>
      <c r="E145" s="5">
        <v>2</v>
      </c>
      <c r="F145" s="5"/>
      <c r="G145" s="5"/>
      <c r="H145" s="5"/>
      <c r="I145" s="5"/>
      <c r="J145" s="5"/>
      <c r="K145" s="5"/>
      <c r="L145" s="2"/>
      <c r="M145" s="2"/>
      <c r="N145" s="2"/>
      <c r="O145" s="2"/>
      <c r="P145" s="2"/>
      <c r="Q145" s="2"/>
    </row>
    <row r="146" spans="1:17" ht="22.9" customHeight="1" x14ac:dyDescent="0.3">
      <c r="A146" s="5"/>
      <c r="B146" s="5"/>
      <c r="C146" s="5"/>
      <c r="D146" s="5"/>
      <c r="E146" s="74">
        <f>E144+E145</f>
        <v>196.5</v>
      </c>
      <c r="F146" s="35"/>
      <c r="G146" s="5"/>
      <c r="H146" s="5"/>
      <c r="I146" s="5"/>
      <c r="J146" s="5"/>
      <c r="K146" s="5"/>
      <c r="L146" s="2"/>
      <c r="M146" s="2"/>
      <c r="N146" s="2"/>
      <c r="O146" s="2"/>
      <c r="P146" s="2"/>
      <c r="Q146" s="2"/>
    </row>
    <row r="147" spans="1:17" ht="22.9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"/>
      <c r="M147" s="2"/>
      <c r="N147" s="2"/>
      <c r="O147" s="2"/>
      <c r="P147" s="2"/>
      <c r="Q147" s="2"/>
    </row>
    <row r="148" spans="1:17" ht="22.9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</sheetData>
  <mergeCells count="13">
    <mergeCell ref="B86:C86"/>
    <mergeCell ref="B2:C2"/>
    <mergeCell ref="B22:C22"/>
    <mergeCell ref="B40:C40"/>
    <mergeCell ref="B65:C65"/>
    <mergeCell ref="B85:C85"/>
    <mergeCell ref="H139:I139"/>
    <mergeCell ref="J105:K105"/>
    <mergeCell ref="L105:O105"/>
    <mergeCell ref="P105:Q105"/>
    <mergeCell ref="B110:C110"/>
    <mergeCell ref="B131:I131"/>
    <mergeCell ref="H135:I1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3" manualBreakCount="3">
    <brk id="39" max="8" man="1"/>
    <brk id="84" max="8" man="1"/>
    <brk id="12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3"/>
  <sheetViews>
    <sheetView rightToLeft="1" topLeftCell="A54" zoomScaleNormal="100" workbookViewId="0">
      <selection activeCell="D139" sqref="D139"/>
    </sheetView>
  </sheetViews>
  <sheetFormatPr defaultRowHeight="12.75" x14ac:dyDescent="0.2"/>
  <cols>
    <col min="1" max="1" width="11.5703125" bestFit="1" customWidth="1"/>
    <col min="2" max="2" width="47" customWidth="1"/>
    <col min="3" max="3" width="14.140625" customWidth="1"/>
    <col min="4" max="4" width="10.42578125" bestFit="1" customWidth="1"/>
    <col min="5" max="5" width="8.7109375" customWidth="1"/>
    <col min="6" max="6" width="20.42578125" customWidth="1"/>
    <col min="7" max="7" width="8.85546875" hidden="1" customWidth="1"/>
    <col min="8" max="8" width="19.7109375" customWidth="1"/>
  </cols>
  <sheetData>
    <row r="1" spans="1:15" ht="22.9" customHeight="1" x14ac:dyDescent="0.3">
      <c r="A1" s="5"/>
      <c r="B1" s="5" t="s">
        <v>148</v>
      </c>
      <c r="C1" s="5"/>
      <c r="D1" s="5"/>
      <c r="E1" s="5"/>
      <c r="F1" s="5"/>
      <c r="G1" s="5"/>
      <c r="H1" s="5"/>
      <c r="I1" s="5"/>
      <c r="J1" s="2"/>
      <c r="K1" s="2"/>
      <c r="L1" s="2"/>
      <c r="M1" s="2"/>
      <c r="N1" s="2"/>
      <c r="O1" s="2"/>
    </row>
    <row r="2" spans="1:15" ht="22.9" customHeight="1" x14ac:dyDescent="0.3">
      <c r="A2" s="295" t="s">
        <v>79</v>
      </c>
      <c r="B2" s="29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2"/>
    </row>
    <row r="3" spans="1:15" ht="22.9" customHeight="1" thickBot="1" x14ac:dyDescent="0.35">
      <c r="A3" s="5"/>
      <c r="B3" s="5"/>
      <c r="C3" s="5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ht="22.9" customHeight="1" thickBot="1" x14ac:dyDescent="0.3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5"/>
      <c r="I4" s="5"/>
      <c r="J4" s="2"/>
      <c r="K4" s="2"/>
      <c r="L4" s="2"/>
      <c r="M4" s="2"/>
      <c r="N4" s="2"/>
      <c r="O4" s="2"/>
    </row>
    <row r="5" spans="1:15" ht="22.9" customHeight="1" x14ac:dyDescent="0.3">
      <c r="A5" s="9">
        <v>47311021</v>
      </c>
      <c r="B5" s="10" t="s">
        <v>78</v>
      </c>
      <c r="C5" s="10" t="s">
        <v>7</v>
      </c>
      <c r="D5" s="10">
        <v>2.5</v>
      </c>
      <c r="E5" s="10">
        <v>26</v>
      </c>
      <c r="F5" s="10">
        <v>13</v>
      </c>
      <c r="G5" s="11"/>
      <c r="H5" s="5"/>
      <c r="I5" s="5"/>
      <c r="J5" s="2"/>
      <c r="K5" s="2"/>
      <c r="L5" s="2"/>
      <c r="M5" s="2"/>
      <c r="N5" s="2"/>
      <c r="O5" s="2"/>
    </row>
    <row r="6" spans="1:15" ht="22.9" customHeight="1" x14ac:dyDescent="0.3">
      <c r="A6" s="12">
        <v>47311031</v>
      </c>
      <c r="B6" s="13" t="s">
        <v>8</v>
      </c>
      <c r="C6" s="13" t="s">
        <v>7</v>
      </c>
      <c r="D6" s="13">
        <v>2</v>
      </c>
      <c r="E6" s="13">
        <v>20</v>
      </c>
      <c r="F6" s="13">
        <v>12</v>
      </c>
      <c r="G6" s="14"/>
      <c r="H6" s="5"/>
      <c r="I6" s="5"/>
      <c r="J6" s="2"/>
      <c r="K6" s="2"/>
      <c r="L6" s="2"/>
      <c r="M6" s="2"/>
      <c r="N6" s="2"/>
      <c r="O6" s="2"/>
    </row>
    <row r="7" spans="1:15" ht="22.9" customHeight="1" x14ac:dyDescent="0.3">
      <c r="A7" s="15">
        <v>47311041</v>
      </c>
      <c r="B7" s="16" t="s">
        <v>126</v>
      </c>
      <c r="C7" s="16" t="s">
        <v>9</v>
      </c>
      <c r="D7" s="16">
        <v>2</v>
      </c>
      <c r="E7" s="16">
        <v>26</v>
      </c>
      <c r="F7" s="16"/>
      <c r="G7" s="14"/>
      <c r="H7" s="5"/>
      <c r="I7" s="5"/>
      <c r="J7" s="2"/>
      <c r="K7" s="2"/>
      <c r="L7" s="2"/>
      <c r="M7" s="2"/>
      <c r="N7" s="2"/>
      <c r="O7" s="2"/>
    </row>
    <row r="8" spans="1:15" ht="22.9" customHeight="1" x14ac:dyDescent="0.3">
      <c r="A8" s="15">
        <v>47311301</v>
      </c>
      <c r="B8" s="16" t="s">
        <v>10</v>
      </c>
      <c r="C8" s="16" t="s">
        <v>9</v>
      </c>
      <c r="D8" s="16">
        <v>2</v>
      </c>
      <c r="E8" s="16">
        <v>26</v>
      </c>
      <c r="F8" s="16"/>
      <c r="G8" s="14"/>
      <c r="H8" s="5"/>
      <c r="I8" s="5"/>
      <c r="J8" s="2"/>
      <c r="K8" s="2"/>
      <c r="L8" s="2"/>
      <c r="M8" s="2"/>
      <c r="N8" s="2"/>
      <c r="O8" s="2"/>
    </row>
    <row r="9" spans="1:15" ht="22.9" customHeight="1" x14ac:dyDescent="0.3">
      <c r="A9" s="15">
        <v>47311022</v>
      </c>
      <c r="B9" s="16" t="s">
        <v>11</v>
      </c>
      <c r="C9" s="16" t="s">
        <v>7</v>
      </c>
      <c r="D9" s="16">
        <v>3</v>
      </c>
      <c r="E9" s="16">
        <v>36</v>
      </c>
      <c r="F9" s="16">
        <v>6</v>
      </c>
      <c r="G9" s="17"/>
      <c r="H9" s="5"/>
      <c r="I9" s="5"/>
      <c r="J9" s="2"/>
      <c r="K9" s="2"/>
      <c r="L9" s="2"/>
      <c r="M9" s="2"/>
      <c r="N9" s="2"/>
      <c r="O9" s="2"/>
    </row>
    <row r="10" spans="1:15" ht="22.9" customHeight="1" x14ac:dyDescent="0.3">
      <c r="A10" s="15">
        <v>47311261</v>
      </c>
      <c r="B10" s="16" t="s">
        <v>12</v>
      </c>
      <c r="C10" s="16" t="s">
        <v>9</v>
      </c>
      <c r="D10" s="16">
        <v>1</v>
      </c>
      <c r="E10" s="16">
        <v>12</v>
      </c>
      <c r="F10" s="16"/>
      <c r="G10" s="17"/>
      <c r="H10" s="5"/>
      <c r="I10" s="5"/>
      <c r="J10" s="2"/>
      <c r="K10" s="2"/>
      <c r="L10" s="2"/>
      <c r="M10" s="2"/>
      <c r="N10" s="2"/>
      <c r="O10" s="2"/>
    </row>
    <row r="11" spans="1:15" ht="22.9" customHeight="1" x14ac:dyDescent="0.3">
      <c r="A11" s="15">
        <v>47311080</v>
      </c>
      <c r="B11" s="16" t="s">
        <v>112</v>
      </c>
      <c r="C11" s="16" t="s">
        <v>9</v>
      </c>
      <c r="D11" s="16">
        <v>3</v>
      </c>
      <c r="E11" s="16">
        <v>39</v>
      </c>
      <c r="F11" s="16"/>
      <c r="G11" s="17"/>
      <c r="H11" s="5"/>
      <c r="I11" s="5"/>
      <c r="J11" s="2"/>
      <c r="K11" s="2"/>
      <c r="L11" s="2"/>
      <c r="M11" s="2"/>
      <c r="N11" s="2"/>
      <c r="O11" s="2"/>
    </row>
    <row r="12" spans="1:15" ht="22.9" customHeight="1" x14ac:dyDescent="0.3">
      <c r="A12" s="15">
        <v>47311281</v>
      </c>
      <c r="B12" s="16" t="s">
        <v>15</v>
      </c>
      <c r="C12" s="16" t="s">
        <v>9</v>
      </c>
      <c r="D12" s="16">
        <v>1.5</v>
      </c>
      <c r="E12" s="16">
        <v>20</v>
      </c>
      <c r="F12" s="16"/>
      <c r="G12" s="17"/>
      <c r="H12" s="5"/>
      <c r="I12" s="5"/>
      <c r="J12" s="2"/>
      <c r="K12" s="2"/>
      <c r="L12" s="2"/>
      <c r="M12" s="2"/>
      <c r="N12" s="2"/>
      <c r="O12" s="2"/>
    </row>
    <row r="13" spans="1:15" ht="22.9" customHeight="1" x14ac:dyDescent="0.3">
      <c r="A13" s="15">
        <v>47310001</v>
      </c>
      <c r="B13" s="16" t="s">
        <v>16</v>
      </c>
      <c r="C13" s="16"/>
      <c r="D13" s="16">
        <v>0</v>
      </c>
      <c r="E13" s="16">
        <v>0</v>
      </c>
      <c r="F13" s="16"/>
      <c r="G13" s="17"/>
      <c r="H13" s="5"/>
      <c r="I13" s="5"/>
      <c r="J13" s="2"/>
      <c r="K13" s="2"/>
      <c r="L13" s="2"/>
      <c r="M13" s="2"/>
      <c r="N13" s="2"/>
      <c r="O13" s="2"/>
    </row>
    <row r="14" spans="1:15" ht="22.9" customHeight="1" x14ac:dyDescent="0.3">
      <c r="A14" s="15">
        <v>47310031</v>
      </c>
      <c r="B14" s="16" t="s">
        <v>149</v>
      </c>
      <c r="C14" s="16" t="s">
        <v>7</v>
      </c>
      <c r="D14" s="16">
        <v>1</v>
      </c>
      <c r="E14" s="16">
        <v>14</v>
      </c>
      <c r="F14" s="16"/>
      <c r="G14" s="17"/>
      <c r="H14" s="5"/>
      <c r="I14" s="5"/>
      <c r="J14" s="2"/>
      <c r="K14" s="2"/>
      <c r="L14" s="2"/>
      <c r="M14" s="2"/>
      <c r="N14" s="2"/>
      <c r="O14" s="2"/>
    </row>
    <row r="15" spans="1:15" ht="22.9" customHeight="1" x14ac:dyDescent="0.3">
      <c r="A15" s="15">
        <v>47311342</v>
      </c>
      <c r="B15" s="16" t="s">
        <v>13</v>
      </c>
      <c r="C15" s="16" t="s">
        <v>9</v>
      </c>
      <c r="D15" s="16">
        <v>2</v>
      </c>
      <c r="E15" s="16">
        <v>26</v>
      </c>
      <c r="F15" s="16"/>
      <c r="G15" s="17"/>
      <c r="H15" s="5"/>
      <c r="I15" s="5"/>
      <c r="J15" s="2"/>
      <c r="K15" s="2"/>
      <c r="L15" s="2"/>
      <c r="M15" s="2"/>
      <c r="N15" s="2"/>
      <c r="O15" s="2"/>
    </row>
    <row r="16" spans="1:15" ht="22.9" customHeight="1" x14ac:dyDescent="0.3">
      <c r="A16" s="15">
        <v>47311631</v>
      </c>
      <c r="B16" s="16" t="s">
        <v>27</v>
      </c>
      <c r="C16" s="16" t="s">
        <v>7</v>
      </c>
      <c r="D16" s="16">
        <v>3</v>
      </c>
      <c r="E16" s="16">
        <v>39</v>
      </c>
      <c r="F16" s="16"/>
      <c r="G16" s="17"/>
      <c r="H16" s="5"/>
      <c r="I16" s="5"/>
      <c r="J16" s="2"/>
      <c r="K16" s="2"/>
      <c r="L16" s="2"/>
      <c r="M16" s="2"/>
      <c r="N16" s="2"/>
      <c r="O16" s="2"/>
    </row>
    <row r="17" spans="1:15" ht="22.9" customHeight="1" x14ac:dyDescent="0.3">
      <c r="A17" s="15">
        <v>47311151</v>
      </c>
      <c r="B17" s="16" t="s">
        <v>17</v>
      </c>
      <c r="C17" s="16" t="s">
        <v>9</v>
      </c>
      <c r="D17" s="16">
        <v>1.5</v>
      </c>
      <c r="E17" s="16">
        <v>18</v>
      </c>
      <c r="F17" s="16"/>
      <c r="G17" s="17"/>
      <c r="H17" s="5"/>
      <c r="I17" s="5"/>
      <c r="J17" s="2"/>
      <c r="K17" s="2"/>
      <c r="L17" s="2"/>
      <c r="M17" s="2"/>
      <c r="N17" s="2"/>
      <c r="O17" s="2"/>
    </row>
    <row r="18" spans="1:15" ht="22.9" customHeight="1" thickBot="1" x14ac:dyDescent="0.35">
      <c r="A18" s="18">
        <v>47311231</v>
      </c>
      <c r="B18" s="19" t="s">
        <v>80</v>
      </c>
      <c r="C18" s="19" t="s">
        <v>7</v>
      </c>
      <c r="D18" s="19">
        <v>2.5</v>
      </c>
      <c r="E18" s="19">
        <v>20</v>
      </c>
      <c r="F18" s="20">
        <v>18</v>
      </c>
      <c r="G18" s="21"/>
      <c r="H18" s="5"/>
      <c r="I18" s="5"/>
      <c r="J18" s="2"/>
      <c r="K18" s="2"/>
      <c r="L18" s="2"/>
      <c r="M18" s="2"/>
      <c r="N18" s="2"/>
      <c r="O18" s="2"/>
    </row>
    <row r="19" spans="1:15" ht="22.9" customHeight="1" thickTop="1" x14ac:dyDescent="0.3">
      <c r="A19" s="15">
        <v>47311611</v>
      </c>
      <c r="B19" s="16" t="s">
        <v>18</v>
      </c>
      <c r="C19" s="16" t="s">
        <v>9</v>
      </c>
      <c r="D19" s="16">
        <v>2</v>
      </c>
      <c r="E19" s="16">
        <v>26</v>
      </c>
      <c r="F19" s="16"/>
      <c r="G19" s="17"/>
      <c r="H19" s="5"/>
      <c r="I19" s="5"/>
      <c r="J19" s="2"/>
      <c r="K19" s="2"/>
      <c r="L19" s="2"/>
      <c r="M19" s="2"/>
      <c r="N19" s="2"/>
      <c r="O19" s="2"/>
    </row>
    <row r="20" spans="1:15" ht="22.9" customHeight="1" x14ac:dyDescent="0.3">
      <c r="A20" s="15">
        <v>90055001</v>
      </c>
      <c r="B20" s="16" t="s">
        <v>94</v>
      </c>
      <c r="C20" s="16" t="s">
        <v>95</v>
      </c>
      <c r="D20" s="16">
        <v>0</v>
      </c>
      <c r="E20" s="16">
        <v>0</v>
      </c>
      <c r="F20" s="16"/>
      <c r="G20" s="17"/>
      <c r="H20" s="5"/>
      <c r="I20" s="5"/>
      <c r="J20" s="2"/>
      <c r="K20" s="2"/>
      <c r="L20" s="2"/>
      <c r="M20" s="2"/>
      <c r="N20" s="2"/>
      <c r="O20" s="2"/>
    </row>
    <row r="21" spans="1:15" ht="22.9" customHeight="1" thickBot="1" x14ac:dyDescent="0.35">
      <c r="A21" s="22"/>
      <c r="B21" s="23" t="s">
        <v>19</v>
      </c>
      <c r="C21" s="23"/>
      <c r="D21" s="23">
        <f>SUM(D5:D20)</f>
        <v>29</v>
      </c>
      <c r="E21" s="23">
        <f>SUM(E5:E20)</f>
        <v>348</v>
      </c>
      <c r="F21" s="23">
        <f>SUM(F5:F20)</f>
        <v>49</v>
      </c>
      <c r="G21" s="24">
        <f>SUM(G5:G20)</f>
        <v>0</v>
      </c>
      <c r="H21" s="5"/>
      <c r="I21" s="5"/>
      <c r="J21" s="2"/>
      <c r="K21" s="2"/>
      <c r="L21" s="2"/>
      <c r="M21" s="2"/>
      <c r="N21" s="2"/>
      <c r="O21" s="2"/>
    </row>
    <row r="22" spans="1:15" ht="22.9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2"/>
      <c r="K22" s="2"/>
      <c r="L22" s="2"/>
      <c r="M22" s="2"/>
      <c r="N22" s="2"/>
      <c r="O22" s="2"/>
    </row>
    <row r="23" spans="1:15" ht="22.9" customHeight="1" thickBot="1" x14ac:dyDescent="0.35">
      <c r="A23" s="295" t="s">
        <v>81</v>
      </c>
      <c r="B23" s="295"/>
      <c r="C23" s="5"/>
      <c r="D23" s="5"/>
      <c r="E23" s="5"/>
      <c r="F23" s="5"/>
      <c r="G23" s="5"/>
      <c r="H23" s="5"/>
      <c r="I23" s="5"/>
      <c r="J23" s="2"/>
      <c r="K23" s="2"/>
      <c r="L23" s="2"/>
      <c r="M23" s="2"/>
      <c r="N23" s="2"/>
      <c r="O23" s="2"/>
    </row>
    <row r="24" spans="1:15" ht="22.9" customHeight="1" thickBot="1" x14ac:dyDescent="0.35">
      <c r="A24" s="6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8" t="s">
        <v>6</v>
      </c>
      <c r="H24" s="5"/>
      <c r="I24" s="5"/>
      <c r="J24" s="2"/>
      <c r="K24" s="2"/>
      <c r="L24" s="2"/>
      <c r="M24" s="2"/>
      <c r="N24" s="2"/>
      <c r="O24" s="2"/>
    </row>
    <row r="25" spans="1:15" ht="22.9" customHeight="1" x14ac:dyDescent="0.3">
      <c r="A25" s="9">
        <v>47311062</v>
      </c>
      <c r="B25" s="10" t="s">
        <v>20</v>
      </c>
      <c r="C25" s="10" t="s">
        <v>9</v>
      </c>
      <c r="D25" s="25">
        <v>2.5</v>
      </c>
      <c r="E25" s="10">
        <v>34</v>
      </c>
      <c r="F25" s="10"/>
      <c r="G25" s="11"/>
      <c r="H25" s="5"/>
      <c r="I25" s="5"/>
      <c r="J25" s="2"/>
      <c r="K25" s="2"/>
      <c r="L25" s="2"/>
      <c r="M25" s="2"/>
      <c r="N25" s="2"/>
      <c r="O25" s="2"/>
    </row>
    <row r="26" spans="1:15" ht="22.9" customHeight="1" x14ac:dyDescent="0.3">
      <c r="A26" s="15">
        <v>47311072</v>
      </c>
      <c r="B26" s="16" t="s">
        <v>21</v>
      </c>
      <c r="C26" s="16" t="s">
        <v>9</v>
      </c>
      <c r="D26" s="16">
        <v>1</v>
      </c>
      <c r="E26" s="16">
        <v>13</v>
      </c>
      <c r="F26" s="16"/>
      <c r="G26" s="17"/>
      <c r="H26" s="5"/>
      <c r="I26" s="5"/>
      <c r="J26" s="2"/>
      <c r="K26" s="2"/>
      <c r="L26" s="2"/>
      <c r="M26" s="2"/>
      <c r="N26" s="2"/>
      <c r="O26" s="2"/>
    </row>
    <row r="27" spans="1:15" ht="22.9" customHeight="1" x14ac:dyDescent="0.3">
      <c r="A27" s="15">
        <v>47311161</v>
      </c>
      <c r="B27" s="16" t="s">
        <v>22</v>
      </c>
      <c r="C27" s="16" t="s">
        <v>9</v>
      </c>
      <c r="D27" s="16">
        <v>3</v>
      </c>
      <c r="E27" s="16">
        <v>40</v>
      </c>
      <c r="F27" s="16"/>
      <c r="G27" s="17"/>
      <c r="H27" s="5"/>
      <c r="I27" s="5"/>
      <c r="J27" s="2"/>
      <c r="K27" s="2"/>
      <c r="L27" s="2"/>
      <c r="M27" s="2"/>
      <c r="N27" s="2"/>
      <c r="O27" s="2"/>
    </row>
    <row r="28" spans="1:15" ht="22.9" customHeight="1" x14ac:dyDescent="0.3">
      <c r="A28" s="15">
        <v>47311171</v>
      </c>
      <c r="B28" s="16" t="s">
        <v>23</v>
      </c>
      <c r="C28" s="16" t="s">
        <v>9</v>
      </c>
      <c r="D28" s="16">
        <v>2</v>
      </c>
      <c r="E28" s="16">
        <v>32</v>
      </c>
      <c r="F28" s="16"/>
      <c r="G28" s="17"/>
      <c r="H28" s="5"/>
      <c r="I28" s="5"/>
      <c r="J28" s="2"/>
      <c r="K28" s="2"/>
      <c r="L28" s="2"/>
      <c r="M28" s="2"/>
      <c r="N28" s="2"/>
      <c r="O28" s="2"/>
    </row>
    <row r="29" spans="1:15" ht="22.9" customHeight="1" x14ac:dyDescent="0.3">
      <c r="A29" s="15">
        <v>47311181</v>
      </c>
      <c r="B29" s="16" t="s">
        <v>24</v>
      </c>
      <c r="C29" s="16" t="s">
        <v>9</v>
      </c>
      <c r="D29" s="16">
        <v>2</v>
      </c>
      <c r="E29" s="16">
        <v>26</v>
      </c>
      <c r="F29" s="16"/>
      <c r="G29" s="17"/>
      <c r="H29" s="5"/>
      <c r="I29" s="5"/>
      <c r="J29" s="2"/>
      <c r="K29" s="2"/>
      <c r="L29" s="2"/>
      <c r="M29" s="2"/>
      <c r="N29" s="2"/>
      <c r="O29" s="2"/>
    </row>
    <row r="30" spans="1:15" ht="22.9" customHeight="1" x14ac:dyDescent="0.3">
      <c r="A30" s="15">
        <v>47311191</v>
      </c>
      <c r="B30" s="16" t="s">
        <v>25</v>
      </c>
      <c r="C30" s="16" t="s">
        <v>9</v>
      </c>
      <c r="D30" s="16">
        <v>1</v>
      </c>
      <c r="E30" s="16">
        <v>18</v>
      </c>
      <c r="F30" s="16"/>
      <c r="G30" s="17"/>
      <c r="H30" s="5"/>
      <c r="I30" s="5"/>
      <c r="J30" s="2"/>
      <c r="K30" s="2"/>
      <c r="L30" s="2"/>
      <c r="M30" s="2"/>
      <c r="N30" s="2"/>
      <c r="O30" s="2"/>
    </row>
    <row r="31" spans="1:15" ht="22.9" customHeight="1" x14ac:dyDescent="0.3">
      <c r="A31" s="15">
        <v>47312311</v>
      </c>
      <c r="B31" s="16" t="s">
        <v>29</v>
      </c>
      <c r="C31" s="16" t="s">
        <v>9</v>
      </c>
      <c r="D31" s="16">
        <v>2</v>
      </c>
      <c r="E31" s="16">
        <v>26</v>
      </c>
      <c r="F31" s="16"/>
      <c r="G31" s="17" t="s">
        <v>115</v>
      </c>
      <c r="H31" s="5"/>
      <c r="I31" s="5"/>
      <c r="J31" s="2"/>
      <c r="K31" s="2"/>
      <c r="L31" s="2"/>
      <c r="M31" s="2"/>
      <c r="N31" s="2"/>
      <c r="O31" s="2"/>
    </row>
    <row r="32" spans="1:15" ht="22.9" customHeight="1" x14ac:dyDescent="0.3">
      <c r="A32" s="15">
        <v>47312111</v>
      </c>
      <c r="B32" s="16" t="s">
        <v>26</v>
      </c>
      <c r="C32" s="16" t="s">
        <v>9</v>
      </c>
      <c r="D32" s="16">
        <v>1.5</v>
      </c>
      <c r="E32" s="16">
        <v>20</v>
      </c>
      <c r="F32" s="16"/>
      <c r="G32" s="17"/>
      <c r="H32" s="5"/>
      <c r="I32" s="5"/>
      <c r="J32" s="2"/>
      <c r="K32" s="2"/>
      <c r="L32" s="2"/>
      <c r="M32" s="2"/>
      <c r="N32" s="2"/>
      <c r="O32" s="2"/>
    </row>
    <row r="33" spans="1:15" ht="22.9" customHeight="1" thickBot="1" x14ac:dyDescent="0.35">
      <c r="A33" s="15">
        <v>47311511</v>
      </c>
      <c r="B33" s="16" t="s">
        <v>14</v>
      </c>
      <c r="C33" s="16" t="s">
        <v>7</v>
      </c>
      <c r="D33" s="16">
        <v>2.5</v>
      </c>
      <c r="E33" s="16">
        <v>26</v>
      </c>
      <c r="F33" s="16">
        <v>18</v>
      </c>
      <c r="G33" s="17" t="s">
        <v>113</v>
      </c>
      <c r="H33" s="5"/>
      <c r="I33" s="5"/>
      <c r="J33" s="2"/>
      <c r="K33" s="2"/>
      <c r="L33" s="2"/>
      <c r="M33" s="2"/>
      <c r="N33" s="2"/>
      <c r="O33" s="2"/>
    </row>
    <row r="34" spans="1:15" ht="22.9" customHeight="1" x14ac:dyDescent="0.3">
      <c r="A34" s="46">
        <v>47312015</v>
      </c>
      <c r="B34" s="48" t="s">
        <v>28</v>
      </c>
      <c r="C34" s="48" t="s">
        <v>9</v>
      </c>
      <c r="D34" s="48">
        <v>1</v>
      </c>
      <c r="E34" s="48">
        <v>14</v>
      </c>
      <c r="F34" s="48"/>
      <c r="G34" s="49" t="s">
        <v>115</v>
      </c>
      <c r="H34" s="5"/>
      <c r="I34" s="5"/>
      <c r="J34" s="2"/>
      <c r="K34" s="2"/>
      <c r="L34" s="2"/>
      <c r="M34" s="2"/>
      <c r="N34" s="2"/>
      <c r="O34" s="2"/>
    </row>
    <row r="35" spans="1:15" ht="22.9" customHeight="1" x14ac:dyDescent="0.3">
      <c r="A35" s="15">
        <v>47311441</v>
      </c>
      <c r="B35" s="16" t="s">
        <v>82</v>
      </c>
      <c r="C35" s="16" t="s">
        <v>7</v>
      </c>
      <c r="D35" s="16">
        <v>2</v>
      </c>
      <c r="E35" s="16">
        <v>18</v>
      </c>
      <c r="F35" s="16">
        <v>15</v>
      </c>
      <c r="G35" s="17"/>
      <c r="H35" s="5"/>
      <c r="I35" s="5"/>
      <c r="J35" s="2"/>
      <c r="K35" s="2"/>
      <c r="L35" s="2"/>
      <c r="M35" s="2"/>
      <c r="N35" s="2"/>
      <c r="O35" s="2"/>
    </row>
    <row r="36" spans="1:15" ht="22.9" customHeight="1" x14ac:dyDescent="0.3">
      <c r="A36" s="15">
        <v>47310011</v>
      </c>
      <c r="B36" s="16" t="s">
        <v>83</v>
      </c>
      <c r="C36" s="16" t="s">
        <v>7</v>
      </c>
      <c r="D36" s="16">
        <v>4.5</v>
      </c>
      <c r="E36" s="16">
        <v>38</v>
      </c>
      <c r="F36" s="16">
        <v>36</v>
      </c>
      <c r="G36" s="17"/>
      <c r="H36" s="5"/>
      <c r="I36" s="5"/>
      <c r="J36" s="2"/>
      <c r="K36" s="2"/>
      <c r="L36" s="2"/>
      <c r="M36" s="2"/>
      <c r="N36" s="2"/>
      <c r="O36" s="2"/>
    </row>
    <row r="37" spans="1:15" ht="22.9" customHeight="1" thickBot="1" x14ac:dyDescent="0.35">
      <c r="A37" s="26">
        <v>47311621</v>
      </c>
      <c r="B37" s="27" t="s">
        <v>122</v>
      </c>
      <c r="C37" s="27" t="s">
        <v>7</v>
      </c>
      <c r="D37" s="27">
        <v>2</v>
      </c>
      <c r="E37" s="27">
        <v>26</v>
      </c>
      <c r="F37" s="27"/>
      <c r="G37" s="28"/>
      <c r="H37" s="5"/>
      <c r="I37" s="5"/>
      <c r="J37" s="2"/>
      <c r="K37" s="2"/>
      <c r="L37" s="2"/>
      <c r="M37" s="2"/>
      <c r="N37" s="2"/>
      <c r="O37" s="2"/>
    </row>
    <row r="38" spans="1:15" ht="22.9" customHeight="1" x14ac:dyDescent="0.3">
      <c r="A38" s="29"/>
      <c r="B38" s="30" t="s">
        <v>19</v>
      </c>
      <c r="C38" s="30"/>
      <c r="D38" s="31">
        <f>SUM(D25:D37)</f>
        <v>27</v>
      </c>
      <c r="E38" s="30">
        <f>SUM(E25:E37)</f>
        <v>331</v>
      </c>
      <c r="F38" s="30">
        <f>SUM(F33:F37)</f>
        <v>69</v>
      </c>
      <c r="G38" s="32"/>
      <c r="H38" s="5"/>
      <c r="I38" s="5"/>
      <c r="J38" s="2"/>
      <c r="K38" s="2"/>
      <c r="L38" s="2"/>
      <c r="M38" s="2"/>
      <c r="N38" s="2"/>
      <c r="O38" s="2"/>
    </row>
    <row r="39" spans="1:15" ht="22.9" customHeight="1" x14ac:dyDescent="0.3">
      <c r="A39" s="33"/>
      <c r="B39" s="33"/>
      <c r="C39" s="33"/>
      <c r="D39" s="86">
        <f>D21+D38</f>
        <v>56</v>
      </c>
      <c r="E39" s="33"/>
      <c r="F39" s="33"/>
      <c r="G39" s="33"/>
      <c r="H39" s="5"/>
      <c r="I39" s="5"/>
      <c r="J39" s="2"/>
      <c r="K39" s="2"/>
      <c r="L39" s="2"/>
      <c r="M39" s="2"/>
      <c r="N39" s="2"/>
      <c r="O39" s="2"/>
    </row>
    <row r="40" spans="1:15" ht="22.9" customHeight="1" x14ac:dyDescent="0.3">
      <c r="A40" s="295" t="s">
        <v>150</v>
      </c>
      <c r="B40" s="295"/>
      <c r="C40" s="34"/>
      <c r="D40" s="35"/>
      <c r="E40" s="5"/>
      <c r="F40" s="5"/>
      <c r="G40" s="5"/>
      <c r="H40" s="5"/>
      <c r="I40" s="5"/>
      <c r="J40" s="2"/>
      <c r="K40" s="2"/>
      <c r="L40" s="2"/>
      <c r="M40" s="2"/>
      <c r="N40" s="2"/>
      <c r="O40" s="2"/>
    </row>
    <row r="41" spans="1:15" ht="22.9" customHeight="1" thickBot="1" x14ac:dyDescent="0.35">
      <c r="A41" s="5"/>
      <c r="B41" s="5"/>
      <c r="C41" s="5"/>
      <c r="D41" s="5"/>
      <c r="E41" s="5"/>
      <c r="F41" s="5"/>
      <c r="G41" s="5"/>
      <c r="H41" s="5"/>
      <c r="I41" s="5"/>
      <c r="J41" s="2"/>
      <c r="K41" s="2"/>
      <c r="L41" s="2"/>
      <c r="M41" s="2"/>
      <c r="N41" s="2"/>
      <c r="O41" s="2"/>
    </row>
    <row r="42" spans="1:15" ht="22.9" customHeight="1" thickBot="1" x14ac:dyDescent="0.35">
      <c r="A42" s="6" t="s">
        <v>0</v>
      </c>
      <c r="B42" s="7" t="s">
        <v>1</v>
      </c>
      <c r="C42" s="7" t="s">
        <v>2</v>
      </c>
      <c r="D42" s="7" t="s">
        <v>3</v>
      </c>
      <c r="E42" s="7" t="s">
        <v>4</v>
      </c>
      <c r="F42" s="7" t="s">
        <v>5</v>
      </c>
      <c r="G42" s="8" t="s">
        <v>6</v>
      </c>
      <c r="H42" s="5"/>
      <c r="I42" s="5"/>
      <c r="J42" s="2"/>
      <c r="K42" s="2"/>
      <c r="L42" s="2"/>
      <c r="M42" s="2"/>
      <c r="N42" s="2"/>
      <c r="O42" s="2"/>
    </row>
    <row r="43" spans="1:15" ht="22.9" customHeight="1" x14ac:dyDescent="0.3">
      <c r="A43" s="15">
        <v>47312151</v>
      </c>
      <c r="B43" s="16" t="s">
        <v>104</v>
      </c>
      <c r="C43" s="16" t="s">
        <v>9</v>
      </c>
      <c r="D43" s="16">
        <v>2</v>
      </c>
      <c r="E43" s="16">
        <v>28</v>
      </c>
      <c r="F43" s="16"/>
      <c r="G43" s="17"/>
      <c r="H43" s="5"/>
      <c r="I43" s="5"/>
      <c r="J43" s="2"/>
      <c r="K43" s="2"/>
      <c r="L43" s="2"/>
      <c r="M43" s="2"/>
      <c r="N43" s="2"/>
      <c r="O43" s="2"/>
    </row>
    <row r="44" spans="1:15" ht="22.9" customHeight="1" x14ac:dyDescent="0.3">
      <c r="A44" s="15">
        <v>47312321</v>
      </c>
      <c r="B44" s="16" t="s">
        <v>30</v>
      </c>
      <c r="C44" s="16" t="s">
        <v>9</v>
      </c>
      <c r="D44" s="16">
        <v>2</v>
      </c>
      <c r="E44" s="16">
        <v>26</v>
      </c>
      <c r="F44" s="16"/>
      <c r="G44" s="17"/>
      <c r="H44" s="5"/>
      <c r="I44" s="5"/>
      <c r="J44" s="2"/>
      <c r="K44" s="2"/>
      <c r="L44" s="2"/>
      <c r="M44" s="2"/>
      <c r="N44" s="2"/>
      <c r="O44" s="2"/>
    </row>
    <row r="45" spans="1:15" ht="22.9" customHeight="1" x14ac:dyDescent="0.3">
      <c r="A45" s="15">
        <v>47312711</v>
      </c>
      <c r="B45" s="16" t="s">
        <v>31</v>
      </c>
      <c r="C45" s="16" t="s">
        <v>7</v>
      </c>
      <c r="D45" s="16">
        <v>2</v>
      </c>
      <c r="E45" s="16">
        <v>26</v>
      </c>
      <c r="F45" s="16"/>
      <c r="G45" s="17"/>
      <c r="H45" s="5"/>
      <c r="I45" s="5"/>
      <c r="J45" s="2"/>
      <c r="K45" s="2"/>
      <c r="L45" s="2"/>
      <c r="M45" s="2"/>
      <c r="N45" s="2"/>
      <c r="O45" s="2"/>
    </row>
    <row r="46" spans="1:15" ht="22.9" customHeight="1" x14ac:dyDescent="0.3">
      <c r="A46" s="15">
        <v>47312581</v>
      </c>
      <c r="B46" s="16" t="s">
        <v>32</v>
      </c>
      <c r="C46" s="16" t="s">
        <v>9</v>
      </c>
      <c r="D46" s="16">
        <v>2.5</v>
      </c>
      <c r="E46" s="16">
        <v>34</v>
      </c>
      <c r="F46" s="16"/>
      <c r="G46" s="17"/>
      <c r="H46" s="5"/>
      <c r="I46" s="5"/>
      <c r="J46" s="2"/>
      <c r="K46" s="2"/>
      <c r="L46" s="2"/>
      <c r="M46" s="2"/>
      <c r="N46" s="2"/>
      <c r="O46" s="2"/>
    </row>
    <row r="47" spans="1:15" ht="22.9" customHeight="1" x14ac:dyDescent="0.3">
      <c r="A47" s="15">
        <v>47313012</v>
      </c>
      <c r="B47" s="16" t="s">
        <v>84</v>
      </c>
      <c r="C47" s="16" t="s">
        <v>9</v>
      </c>
      <c r="D47" s="16">
        <v>3.5</v>
      </c>
      <c r="E47" s="16">
        <v>46</v>
      </c>
      <c r="F47" s="16"/>
      <c r="G47" s="17"/>
      <c r="H47" s="5"/>
      <c r="I47" s="5"/>
      <c r="J47" s="2"/>
      <c r="K47" s="2"/>
      <c r="L47" s="2"/>
      <c r="M47" s="2"/>
      <c r="N47" s="2"/>
      <c r="O47" s="2"/>
    </row>
    <row r="48" spans="1:15" ht="22.9" customHeight="1" x14ac:dyDescent="0.3">
      <c r="A48" s="36">
        <v>47312730</v>
      </c>
      <c r="B48" s="16" t="s">
        <v>90</v>
      </c>
      <c r="C48" s="16" t="s">
        <v>7</v>
      </c>
      <c r="D48" s="16">
        <v>2.5</v>
      </c>
      <c r="E48" s="16">
        <v>34</v>
      </c>
      <c r="F48" s="16"/>
      <c r="G48" s="17"/>
      <c r="H48" s="5"/>
      <c r="I48" s="5"/>
      <c r="J48" s="2"/>
      <c r="K48" s="2"/>
      <c r="L48" s="2"/>
      <c r="M48" s="2"/>
      <c r="N48" s="2"/>
      <c r="O48" s="2"/>
    </row>
    <row r="49" spans="1:15" ht="22.9" customHeight="1" x14ac:dyDescent="0.3">
      <c r="A49" s="15">
        <v>47311521</v>
      </c>
      <c r="B49" s="16" t="s">
        <v>114</v>
      </c>
      <c r="C49" s="16" t="s">
        <v>7</v>
      </c>
      <c r="D49" s="16">
        <v>2.5</v>
      </c>
      <c r="E49" s="16">
        <v>26</v>
      </c>
      <c r="F49" s="16">
        <v>18</v>
      </c>
      <c r="G49" s="17"/>
      <c r="H49" s="5"/>
      <c r="I49" s="5"/>
      <c r="J49" s="2"/>
      <c r="K49" s="2"/>
      <c r="L49" s="2"/>
      <c r="M49" s="2"/>
      <c r="N49" s="2"/>
      <c r="O49" s="2"/>
    </row>
    <row r="50" spans="1:15" ht="22.9" customHeight="1" x14ac:dyDescent="0.3">
      <c r="A50" s="15">
        <v>47312591</v>
      </c>
      <c r="B50" s="16" t="s">
        <v>33</v>
      </c>
      <c r="C50" s="16" t="s">
        <v>9</v>
      </c>
      <c r="D50" s="16">
        <v>3</v>
      </c>
      <c r="E50" s="16">
        <v>40</v>
      </c>
      <c r="F50" s="16"/>
      <c r="G50" s="17"/>
      <c r="H50" s="5"/>
      <c r="I50" s="5"/>
      <c r="J50" s="2"/>
      <c r="K50" s="2"/>
      <c r="L50" s="2"/>
      <c r="M50" s="2"/>
      <c r="N50" s="2"/>
      <c r="O50" s="2"/>
    </row>
    <row r="51" spans="1:15" ht="22.9" customHeight="1" x14ac:dyDescent="0.3">
      <c r="A51" s="15">
        <v>70011001</v>
      </c>
      <c r="B51" s="16" t="s">
        <v>101</v>
      </c>
      <c r="C51" s="16" t="s">
        <v>99</v>
      </c>
      <c r="D51" s="16">
        <v>0</v>
      </c>
      <c r="E51" s="16"/>
      <c r="F51" s="16">
        <v>13</v>
      </c>
      <c r="G51" s="17"/>
      <c r="H51" s="5" t="s">
        <v>164</v>
      </c>
      <c r="I51" s="5"/>
      <c r="J51" s="2"/>
      <c r="K51" s="2"/>
      <c r="L51" s="2"/>
      <c r="M51" s="2"/>
      <c r="N51" s="2"/>
      <c r="O51" s="2"/>
    </row>
    <row r="52" spans="1:15" ht="22.9" customHeight="1" x14ac:dyDescent="0.3">
      <c r="A52" s="15">
        <v>47312661</v>
      </c>
      <c r="B52" s="16" t="s">
        <v>151</v>
      </c>
      <c r="C52" s="16" t="s">
        <v>7</v>
      </c>
      <c r="D52" s="16">
        <v>4</v>
      </c>
      <c r="E52" s="16">
        <v>52</v>
      </c>
      <c r="F52" s="16"/>
      <c r="G52" s="17"/>
      <c r="H52" s="37"/>
      <c r="I52" s="5"/>
      <c r="J52" s="2"/>
      <c r="K52" s="2"/>
      <c r="L52" s="2"/>
      <c r="M52" s="2"/>
      <c r="N52" s="2"/>
      <c r="O52" s="2"/>
    </row>
    <row r="53" spans="1:15" s="1" customFormat="1" ht="22.9" customHeight="1" x14ac:dyDescent="0.3">
      <c r="A53" s="15">
        <v>47313611</v>
      </c>
      <c r="B53" s="16" t="s">
        <v>52</v>
      </c>
      <c r="C53" s="16" t="s">
        <v>9</v>
      </c>
      <c r="D53" s="17">
        <v>2.5</v>
      </c>
      <c r="E53" s="16">
        <v>32</v>
      </c>
      <c r="F53" s="16"/>
      <c r="G53" s="17"/>
      <c r="H53" s="37"/>
      <c r="I53" s="5"/>
      <c r="J53" s="2"/>
      <c r="K53" s="2"/>
      <c r="L53" s="2"/>
      <c r="M53" s="2"/>
      <c r="N53" s="2"/>
      <c r="O53" s="2"/>
    </row>
    <row r="54" spans="1:15" s="1" customFormat="1" ht="22.9" customHeight="1" x14ac:dyDescent="0.3">
      <c r="A54" s="36">
        <v>47312722</v>
      </c>
      <c r="B54" s="16" t="s">
        <v>42</v>
      </c>
      <c r="C54" s="16" t="s">
        <v>9</v>
      </c>
      <c r="D54" s="16">
        <v>2.5</v>
      </c>
      <c r="E54" s="16">
        <v>32</v>
      </c>
      <c r="F54" s="16"/>
      <c r="G54" s="17"/>
      <c r="H54" s="5"/>
      <c r="I54" s="5"/>
      <c r="J54" s="2"/>
      <c r="K54" s="2"/>
      <c r="L54" s="2"/>
      <c r="M54" s="2"/>
      <c r="N54" s="2"/>
      <c r="O54" s="2"/>
    </row>
    <row r="55" spans="1:15" ht="22.9" customHeight="1" thickBot="1" x14ac:dyDescent="0.35">
      <c r="A55" s="39"/>
      <c r="B55" s="40" t="s">
        <v>116</v>
      </c>
      <c r="C55" s="40"/>
      <c r="D55" s="40">
        <f>SUM(D43:D54)</f>
        <v>29</v>
      </c>
      <c r="E55" s="40"/>
      <c r="F55" s="40"/>
      <c r="G55" s="41"/>
      <c r="H55" s="42"/>
      <c r="I55" s="5"/>
      <c r="J55" s="2"/>
      <c r="K55" s="2"/>
      <c r="L55" s="2"/>
      <c r="M55" s="2"/>
      <c r="N55" s="2"/>
      <c r="O55" s="2"/>
    </row>
    <row r="56" spans="1:15" ht="22.9" customHeight="1" thickBot="1" x14ac:dyDescent="0.35">
      <c r="A56" s="43"/>
      <c r="B56" s="44" t="s">
        <v>64</v>
      </c>
      <c r="C56" s="44"/>
      <c r="D56" s="44"/>
      <c r="E56" s="44"/>
      <c r="F56" s="44"/>
      <c r="G56" s="45"/>
      <c r="H56" s="42"/>
      <c r="I56" s="5"/>
      <c r="J56" s="2"/>
      <c r="K56" s="2"/>
      <c r="L56" s="2"/>
      <c r="M56" s="2"/>
      <c r="N56" s="2"/>
      <c r="O56" s="2"/>
    </row>
    <row r="57" spans="1:15" ht="22.9" customHeight="1" x14ac:dyDescent="0.3">
      <c r="A57" s="46"/>
      <c r="B57" s="47" t="s">
        <v>36</v>
      </c>
      <c r="C57" s="48"/>
      <c r="D57" s="48"/>
      <c r="E57" s="48"/>
      <c r="F57" s="48"/>
      <c r="G57" s="49"/>
      <c r="H57" s="5"/>
      <c r="I57" s="5"/>
      <c r="J57" s="2"/>
      <c r="K57" s="2"/>
      <c r="L57" s="2"/>
      <c r="M57" s="2"/>
      <c r="N57" s="2"/>
      <c r="O57" s="2"/>
    </row>
    <row r="58" spans="1:15" ht="22.9" customHeight="1" x14ac:dyDescent="0.3">
      <c r="A58" s="15">
        <v>47219631</v>
      </c>
      <c r="B58" s="16" t="s">
        <v>37</v>
      </c>
      <c r="C58" s="16" t="s">
        <v>9</v>
      </c>
      <c r="D58" s="16">
        <v>2</v>
      </c>
      <c r="E58" s="16">
        <v>26</v>
      </c>
      <c r="F58" s="16"/>
      <c r="G58" s="17"/>
      <c r="H58" s="5"/>
      <c r="I58" s="5"/>
      <c r="J58" s="2"/>
      <c r="K58" s="2"/>
      <c r="L58" s="2"/>
      <c r="M58" s="2"/>
      <c r="N58" s="2"/>
      <c r="O58" s="2"/>
    </row>
    <row r="59" spans="1:15" ht="22.9" customHeight="1" x14ac:dyDescent="0.3">
      <c r="A59" s="15">
        <v>47214660</v>
      </c>
      <c r="B59" s="16" t="s">
        <v>105</v>
      </c>
      <c r="C59" s="16" t="s">
        <v>9</v>
      </c>
      <c r="D59" s="16">
        <v>2</v>
      </c>
      <c r="E59" s="16">
        <v>26</v>
      </c>
      <c r="F59" s="16"/>
      <c r="G59" s="17"/>
      <c r="H59" s="5"/>
      <c r="I59" s="5"/>
      <c r="J59" s="2"/>
      <c r="K59" s="2"/>
      <c r="L59" s="2"/>
      <c r="M59" s="2"/>
      <c r="N59" s="2"/>
      <c r="O59" s="2"/>
    </row>
    <row r="60" spans="1:15" ht="22.9" customHeight="1" x14ac:dyDescent="0.3">
      <c r="A60" s="15">
        <v>47214650</v>
      </c>
      <c r="B60" s="16" t="s">
        <v>106</v>
      </c>
      <c r="C60" s="16" t="s">
        <v>9</v>
      </c>
      <c r="D60" s="16">
        <v>2</v>
      </c>
      <c r="E60" s="16">
        <v>26</v>
      </c>
      <c r="F60" s="16"/>
      <c r="G60" s="17"/>
      <c r="H60" s="5"/>
      <c r="I60" s="5"/>
      <c r="J60" s="2"/>
      <c r="K60" s="2"/>
      <c r="L60" s="2"/>
      <c r="M60" s="2"/>
      <c r="N60" s="2"/>
      <c r="O60" s="2"/>
    </row>
    <row r="61" spans="1:15" ht="22.9" customHeight="1" x14ac:dyDescent="0.3">
      <c r="A61" s="15">
        <v>47219998</v>
      </c>
      <c r="B61" s="16" t="s">
        <v>77</v>
      </c>
      <c r="C61" s="16" t="s">
        <v>9</v>
      </c>
      <c r="D61" s="16">
        <v>2.5</v>
      </c>
      <c r="E61" s="16">
        <v>32</v>
      </c>
      <c r="F61" s="16"/>
      <c r="G61" s="17"/>
      <c r="H61" s="5"/>
      <c r="I61" s="5"/>
      <c r="J61" s="2"/>
      <c r="K61" s="2"/>
      <c r="L61" s="2"/>
      <c r="M61" s="2"/>
      <c r="N61" s="2"/>
      <c r="O61" s="2"/>
    </row>
    <row r="62" spans="1:15" ht="22.9" customHeight="1" x14ac:dyDescent="0.3">
      <c r="A62" s="15">
        <v>47210020</v>
      </c>
      <c r="B62" s="16" t="s">
        <v>129</v>
      </c>
      <c r="C62" s="16" t="s">
        <v>9</v>
      </c>
      <c r="D62" s="16">
        <v>2</v>
      </c>
      <c r="E62" s="16">
        <v>26</v>
      </c>
      <c r="F62" s="16"/>
      <c r="G62" s="17"/>
      <c r="H62" s="5"/>
      <c r="I62" s="5"/>
      <c r="J62" s="2"/>
      <c r="K62" s="2"/>
      <c r="L62" s="2"/>
      <c r="M62" s="2"/>
      <c r="N62" s="2"/>
      <c r="O62" s="2"/>
    </row>
    <row r="63" spans="1:15" ht="22.9" customHeight="1" x14ac:dyDescent="0.3">
      <c r="A63" s="15">
        <v>47216020</v>
      </c>
      <c r="B63" s="16" t="s">
        <v>111</v>
      </c>
      <c r="C63" s="16" t="s">
        <v>9</v>
      </c>
      <c r="D63" s="16">
        <v>2</v>
      </c>
      <c r="E63" s="16">
        <v>26</v>
      </c>
      <c r="F63" s="16"/>
      <c r="G63" s="17"/>
      <c r="H63" s="5"/>
      <c r="I63" s="5"/>
      <c r="J63" s="2"/>
      <c r="K63" s="2"/>
      <c r="L63" s="2"/>
      <c r="M63" s="2"/>
      <c r="N63" s="2"/>
      <c r="O63" s="2"/>
    </row>
    <row r="64" spans="1:15" ht="22.9" customHeight="1" thickBot="1" x14ac:dyDescent="0.35">
      <c r="A64" s="50"/>
      <c r="B64" s="51" t="s">
        <v>65</v>
      </c>
      <c r="C64" s="51"/>
      <c r="D64" s="51">
        <f>D55+D58</f>
        <v>31</v>
      </c>
      <c r="E64" s="51"/>
      <c r="F64" s="51"/>
      <c r="G64" s="52"/>
      <c r="H64" s="5"/>
      <c r="I64" s="5"/>
      <c r="J64" s="2"/>
      <c r="K64" s="2"/>
      <c r="L64" s="2"/>
      <c r="M64" s="2"/>
      <c r="N64" s="2"/>
      <c r="O64" s="2"/>
    </row>
    <row r="65" spans="1:15" ht="22.9" customHeight="1" thickBot="1" x14ac:dyDescent="0.35">
      <c r="A65" s="295" t="s">
        <v>152</v>
      </c>
      <c r="B65" s="295"/>
      <c r="C65" s="5"/>
      <c r="D65" s="5"/>
      <c r="E65" s="5"/>
      <c r="F65" s="5"/>
      <c r="G65" s="5"/>
      <c r="H65" s="5"/>
      <c r="I65" s="5"/>
      <c r="J65" s="2"/>
      <c r="K65" s="2"/>
      <c r="L65" s="2"/>
      <c r="M65" s="2"/>
      <c r="N65" s="2"/>
      <c r="O65" s="2"/>
    </row>
    <row r="66" spans="1:15" ht="22.9" customHeight="1" thickBot="1" x14ac:dyDescent="0.35">
      <c r="A66" s="6" t="s">
        <v>0</v>
      </c>
      <c r="B66" s="7" t="s">
        <v>1</v>
      </c>
      <c r="C66" s="7" t="s">
        <v>2</v>
      </c>
      <c r="D66" s="7" t="s">
        <v>3</v>
      </c>
      <c r="E66" s="7" t="s">
        <v>4</v>
      </c>
      <c r="F66" s="7" t="s">
        <v>5</v>
      </c>
      <c r="G66" s="8" t="s">
        <v>6</v>
      </c>
      <c r="H66" s="5"/>
      <c r="I66" s="5"/>
      <c r="J66" s="2"/>
      <c r="K66" s="2"/>
      <c r="L66" s="2"/>
      <c r="M66" s="2"/>
      <c r="N66" s="2"/>
      <c r="O66" s="2"/>
    </row>
    <row r="67" spans="1:15" ht="22.9" customHeight="1" x14ac:dyDescent="0.3">
      <c r="A67" s="46">
        <v>47312621</v>
      </c>
      <c r="B67" s="48" t="s">
        <v>38</v>
      </c>
      <c r="C67" s="48" t="s">
        <v>7</v>
      </c>
      <c r="D67" s="48">
        <v>2</v>
      </c>
      <c r="E67" s="48">
        <v>26</v>
      </c>
      <c r="F67" s="48"/>
      <c r="G67" s="49"/>
      <c r="H67" s="5"/>
      <c r="I67" s="5"/>
      <c r="J67" s="2"/>
      <c r="K67" s="2"/>
      <c r="L67" s="2"/>
      <c r="M67" s="2"/>
      <c r="N67" s="2"/>
      <c r="O67" s="2"/>
    </row>
    <row r="68" spans="1:15" ht="22.9" customHeight="1" x14ac:dyDescent="0.3">
      <c r="A68" s="15">
        <v>47312713</v>
      </c>
      <c r="B68" s="16" t="s">
        <v>31</v>
      </c>
      <c r="C68" s="16" t="s">
        <v>7</v>
      </c>
      <c r="D68" s="16">
        <v>2.5</v>
      </c>
      <c r="E68" s="16">
        <v>32</v>
      </c>
      <c r="F68" s="16"/>
      <c r="G68" s="17"/>
      <c r="H68" s="5"/>
      <c r="I68" s="5"/>
      <c r="J68" s="2"/>
      <c r="K68" s="2"/>
      <c r="L68" s="2"/>
      <c r="M68" s="2"/>
      <c r="N68" s="2"/>
      <c r="O68" s="2"/>
    </row>
    <row r="69" spans="1:15" ht="22.9" customHeight="1" x14ac:dyDescent="0.3">
      <c r="A69" s="15">
        <v>47312632</v>
      </c>
      <c r="B69" s="16" t="s">
        <v>123</v>
      </c>
      <c r="C69" s="16" t="s">
        <v>7</v>
      </c>
      <c r="D69" s="16">
        <v>2.5</v>
      </c>
      <c r="E69" s="16">
        <v>34</v>
      </c>
      <c r="F69" s="16"/>
      <c r="G69" s="17"/>
      <c r="H69" s="5"/>
      <c r="I69" s="5"/>
      <c r="J69" s="2"/>
      <c r="K69" s="2"/>
      <c r="L69" s="2"/>
      <c r="M69" s="2"/>
      <c r="N69" s="2"/>
      <c r="O69" s="2"/>
    </row>
    <row r="70" spans="1:15" ht="22.9" customHeight="1" x14ac:dyDescent="0.3">
      <c r="A70" s="15">
        <v>47312135</v>
      </c>
      <c r="B70" s="16" t="s">
        <v>93</v>
      </c>
      <c r="C70" s="16" t="s">
        <v>7</v>
      </c>
      <c r="D70" s="16">
        <v>4</v>
      </c>
      <c r="E70" s="16">
        <v>52</v>
      </c>
      <c r="F70" s="16"/>
      <c r="G70" s="17"/>
      <c r="H70" s="5"/>
      <c r="I70" s="5"/>
      <c r="J70" s="2"/>
      <c r="K70" s="2"/>
      <c r="L70" s="2"/>
      <c r="M70" s="2"/>
      <c r="N70" s="2"/>
      <c r="O70" s="2"/>
    </row>
    <row r="71" spans="1:15" ht="22.9" customHeight="1" x14ac:dyDescent="0.3">
      <c r="A71" s="15">
        <v>47313013</v>
      </c>
      <c r="B71" s="16" t="s">
        <v>85</v>
      </c>
      <c r="C71" s="16" t="s">
        <v>9</v>
      </c>
      <c r="D71" s="16">
        <v>1.5</v>
      </c>
      <c r="E71" s="16">
        <v>20</v>
      </c>
      <c r="F71" s="16"/>
      <c r="G71" s="17"/>
      <c r="H71" s="5"/>
      <c r="I71" s="5"/>
      <c r="J71" s="2"/>
      <c r="K71" s="2"/>
      <c r="L71" s="2"/>
      <c r="M71" s="2"/>
      <c r="N71" s="2"/>
      <c r="O71" s="2"/>
    </row>
    <row r="72" spans="1:15" ht="22.9" customHeight="1" x14ac:dyDescent="0.3">
      <c r="A72" s="15">
        <v>47314231</v>
      </c>
      <c r="B72" s="16" t="s">
        <v>54</v>
      </c>
      <c r="C72" s="16" t="s">
        <v>9</v>
      </c>
      <c r="D72" s="16">
        <v>1</v>
      </c>
      <c r="E72" s="16">
        <v>14</v>
      </c>
      <c r="F72" s="53"/>
      <c r="G72" s="54"/>
      <c r="H72" s="5"/>
      <c r="I72" s="5"/>
      <c r="J72" s="2"/>
      <c r="K72" s="2"/>
      <c r="L72" s="2"/>
      <c r="M72" s="2"/>
      <c r="N72" s="2"/>
      <c r="O72" s="2"/>
    </row>
    <row r="73" spans="1:15" ht="22.9" customHeight="1" x14ac:dyDescent="0.3">
      <c r="A73" s="15">
        <v>47310006</v>
      </c>
      <c r="B73" s="16" t="s">
        <v>34</v>
      </c>
      <c r="C73" s="16" t="s">
        <v>35</v>
      </c>
      <c r="D73" s="16">
        <v>1</v>
      </c>
      <c r="E73" s="16">
        <v>14</v>
      </c>
      <c r="F73" s="16"/>
      <c r="G73" s="17" t="s">
        <v>117</v>
      </c>
      <c r="H73" s="5"/>
      <c r="I73" s="5"/>
      <c r="J73" s="2"/>
      <c r="K73" s="2"/>
      <c r="L73" s="2"/>
      <c r="M73" s="2"/>
      <c r="N73" s="2"/>
      <c r="O73" s="2"/>
    </row>
    <row r="74" spans="1:15" ht="22.9" customHeight="1" x14ac:dyDescent="0.3">
      <c r="A74" s="15">
        <v>47313741</v>
      </c>
      <c r="B74" s="16" t="s">
        <v>40</v>
      </c>
      <c r="C74" s="16" t="s">
        <v>9</v>
      </c>
      <c r="D74" s="16">
        <v>2</v>
      </c>
      <c r="E74" s="16">
        <v>26</v>
      </c>
      <c r="F74" s="16"/>
      <c r="G74" s="17"/>
      <c r="H74" s="5"/>
      <c r="I74" s="5"/>
      <c r="J74" s="2"/>
      <c r="K74" s="2"/>
      <c r="L74" s="2"/>
      <c r="M74" s="2"/>
      <c r="N74" s="2"/>
      <c r="O74" s="2"/>
    </row>
    <row r="75" spans="1:15" ht="22.9" customHeight="1" x14ac:dyDescent="0.3">
      <c r="A75" s="15">
        <v>70011122</v>
      </c>
      <c r="B75" s="16" t="s">
        <v>100</v>
      </c>
      <c r="C75" s="16" t="s">
        <v>99</v>
      </c>
      <c r="D75" s="38">
        <v>0.5</v>
      </c>
      <c r="E75" s="16"/>
      <c r="F75" s="16">
        <v>13</v>
      </c>
      <c r="G75" s="17"/>
      <c r="H75" s="5"/>
      <c r="I75" s="5"/>
      <c r="J75" s="2"/>
      <c r="K75" s="2"/>
      <c r="L75" s="2"/>
      <c r="M75" s="2"/>
      <c r="N75" s="2"/>
      <c r="O75" s="2"/>
    </row>
    <row r="76" spans="1:15" ht="22.9" customHeight="1" x14ac:dyDescent="0.3">
      <c r="A76" s="15">
        <v>47312870</v>
      </c>
      <c r="B76" s="16" t="s">
        <v>110</v>
      </c>
      <c r="C76" s="16" t="s">
        <v>9</v>
      </c>
      <c r="D76" s="38">
        <v>2</v>
      </c>
      <c r="E76" s="16">
        <v>26</v>
      </c>
      <c r="F76" s="16"/>
      <c r="G76" s="17"/>
      <c r="H76" s="5"/>
      <c r="I76" s="5"/>
      <c r="J76" s="2"/>
      <c r="K76" s="2"/>
      <c r="L76" s="2"/>
      <c r="M76" s="2"/>
      <c r="N76" s="2"/>
      <c r="O76" s="2"/>
    </row>
    <row r="77" spans="1:15" ht="22.9" customHeight="1" x14ac:dyDescent="0.3">
      <c r="A77" s="15">
        <v>47312872</v>
      </c>
      <c r="B77" s="16" t="s">
        <v>41</v>
      </c>
      <c r="C77" s="16" t="s">
        <v>7</v>
      </c>
      <c r="D77" s="16">
        <v>4.5</v>
      </c>
      <c r="E77" s="16">
        <v>60</v>
      </c>
      <c r="F77" s="16"/>
      <c r="G77" s="17"/>
      <c r="H77" s="5"/>
      <c r="I77" s="5"/>
      <c r="J77" s="2"/>
      <c r="K77" s="2"/>
      <c r="L77" s="2"/>
      <c r="M77" s="2"/>
      <c r="N77" s="2"/>
      <c r="O77" s="2"/>
    </row>
    <row r="78" spans="1:15" ht="22.9" customHeight="1" x14ac:dyDescent="0.3">
      <c r="A78" s="15">
        <v>47312065</v>
      </c>
      <c r="B78" s="16" t="s">
        <v>118</v>
      </c>
      <c r="C78" s="16" t="s">
        <v>9</v>
      </c>
      <c r="D78" s="16">
        <v>3.5</v>
      </c>
      <c r="E78" s="16">
        <v>45.5</v>
      </c>
      <c r="F78" s="16"/>
      <c r="G78" s="17"/>
      <c r="H78" s="5"/>
      <c r="I78" s="5"/>
      <c r="J78" s="2"/>
      <c r="K78" s="2"/>
      <c r="L78" s="2"/>
      <c r="M78" s="2"/>
      <c r="N78" s="2"/>
      <c r="O78" s="2"/>
    </row>
    <row r="79" spans="1:15" ht="22.9" customHeight="1" x14ac:dyDescent="0.3">
      <c r="A79" s="15">
        <v>47312723</v>
      </c>
      <c r="B79" s="16" t="s">
        <v>42</v>
      </c>
      <c r="C79" s="16" t="s">
        <v>9</v>
      </c>
      <c r="D79" s="16">
        <v>2</v>
      </c>
      <c r="E79" s="16">
        <v>28</v>
      </c>
      <c r="F79" s="16"/>
      <c r="G79" s="17"/>
      <c r="H79" s="5"/>
      <c r="I79" s="5"/>
      <c r="J79" s="2"/>
      <c r="K79" s="2"/>
      <c r="L79" s="2"/>
      <c r="M79" s="2"/>
      <c r="N79" s="2"/>
      <c r="O79" s="2"/>
    </row>
    <row r="80" spans="1:15" ht="22.9" customHeight="1" thickBot="1" x14ac:dyDescent="0.35">
      <c r="A80" s="18">
        <v>47313386</v>
      </c>
      <c r="B80" s="19" t="s">
        <v>43</v>
      </c>
      <c r="C80" s="19" t="s">
        <v>9</v>
      </c>
      <c r="D80" s="19">
        <v>0.5</v>
      </c>
      <c r="E80" s="19">
        <v>8</v>
      </c>
      <c r="F80" s="19"/>
      <c r="G80" s="20"/>
      <c r="H80" s="5"/>
      <c r="I80" s="5"/>
      <c r="J80" s="2"/>
      <c r="K80" s="2"/>
      <c r="L80" s="2"/>
      <c r="M80" s="2"/>
      <c r="N80" s="2"/>
      <c r="O80" s="2"/>
    </row>
    <row r="81" spans="1:15" ht="22.9" customHeight="1" thickTop="1" thickBot="1" x14ac:dyDescent="0.35">
      <c r="A81" s="55"/>
      <c r="B81" s="56" t="s">
        <v>66</v>
      </c>
      <c r="C81" s="56"/>
      <c r="D81" s="56">
        <f>SUM(D67:D80)</f>
        <v>29.5</v>
      </c>
      <c r="E81" s="56">
        <f>SUM(E67:E80)</f>
        <v>385.5</v>
      </c>
      <c r="F81" s="56"/>
      <c r="G81" s="57"/>
      <c r="H81" s="5"/>
      <c r="I81" s="5"/>
      <c r="J81" s="2"/>
      <c r="K81" s="2"/>
      <c r="L81" s="2"/>
      <c r="M81" s="2"/>
      <c r="N81" s="2"/>
      <c r="O81" s="2"/>
    </row>
    <row r="82" spans="1:15" ht="22.9" customHeight="1" thickBot="1" x14ac:dyDescent="0.35">
      <c r="A82" s="43"/>
      <c r="B82" s="44" t="s">
        <v>67</v>
      </c>
      <c r="C82" s="44"/>
      <c r="D82" s="44">
        <f>D64+D81</f>
        <v>60.5</v>
      </c>
      <c r="E82" s="44" t="s">
        <v>68</v>
      </c>
      <c r="F82" s="44"/>
      <c r="G82" s="45"/>
      <c r="H82" s="5"/>
      <c r="I82" s="5"/>
      <c r="J82" s="2"/>
      <c r="K82" s="2"/>
      <c r="L82" s="2"/>
      <c r="M82" s="2"/>
      <c r="N82" s="2"/>
      <c r="O82" s="2"/>
    </row>
    <row r="83" spans="1:15" ht="22.9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2"/>
      <c r="K83" s="2"/>
      <c r="L83" s="2"/>
      <c r="M83" s="2"/>
      <c r="N83" s="2"/>
      <c r="O83" s="2"/>
    </row>
    <row r="84" spans="1:15" ht="22.9" customHeight="1" x14ac:dyDescent="0.3">
      <c r="A84" s="295" t="s">
        <v>153</v>
      </c>
      <c r="B84" s="295"/>
      <c r="C84" s="5"/>
      <c r="D84" s="5"/>
      <c r="E84" s="5"/>
      <c r="F84" s="5"/>
      <c r="G84" s="5"/>
      <c r="H84" s="5"/>
      <c r="I84" s="5"/>
      <c r="J84" s="2"/>
      <c r="K84" s="2"/>
      <c r="L84" s="2"/>
      <c r="M84" s="2"/>
      <c r="N84" s="2"/>
      <c r="O84" s="2"/>
    </row>
    <row r="85" spans="1:15" ht="22.9" customHeight="1" thickBot="1" x14ac:dyDescent="0.35">
      <c r="A85" s="293" t="s">
        <v>75</v>
      </c>
      <c r="B85" s="293"/>
      <c r="C85" s="5"/>
      <c r="D85" s="5"/>
      <c r="E85" s="5"/>
      <c r="F85" s="5"/>
      <c r="G85" s="5"/>
      <c r="H85" s="5"/>
      <c r="I85" s="5"/>
      <c r="J85" s="2"/>
      <c r="K85" s="2"/>
      <c r="L85" s="2"/>
      <c r="M85" s="2"/>
      <c r="N85" s="2"/>
      <c r="O85" s="2"/>
    </row>
    <row r="86" spans="1:15" ht="22.9" customHeight="1" x14ac:dyDescent="0.3">
      <c r="A86" s="58" t="s">
        <v>0</v>
      </c>
      <c r="B86" s="47" t="s">
        <v>1</v>
      </c>
      <c r="C86" s="47" t="s">
        <v>2</v>
      </c>
      <c r="D86" s="47" t="s">
        <v>3</v>
      </c>
      <c r="E86" s="47" t="s">
        <v>44</v>
      </c>
      <c r="F86" s="48"/>
      <c r="G86" s="49"/>
      <c r="H86" s="5"/>
      <c r="I86" s="5"/>
      <c r="J86" s="2"/>
      <c r="K86" s="2"/>
      <c r="L86" s="2"/>
      <c r="M86" s="2"/>
      <c r="N86" s="2"/>
      <c r="O86" s="2"/>
    </row>
    <row r="87" spans="1:15" ht="22.9" customHeight="1" x14ac:dyDescent="0.3">
      <c r="A87" s="15">
        <v>47313811</v>
      </c>
      <c r="B87" s="16" t="s">
        <v>45</v>
      </c>
      <c r="C87" s="16" t="s">
        <v>46</v>
      </c>
      <c r="D87" s="16">
        <v>2.5</v>
      </c>
      <c r="E87" s="16">
        <v>120</v>
      </c>
      <c r="F87" s="16"/>
      <c r="G87" s="17"/>
      <c r="H87" s="5"/>
      <c r="I87" s="5"/>
      <c r="J87" s="2"/>
      <c r="K87" s="2"/>
      <c r="L87" s="2"/>
      <c r="M87" s="2"/>
      <c r="N87" s="2"/>
      <c r="O87" s="2"/>
    </row>
    <row r="88" spans="1:15" ht="22.9" customHeight="1" thickBot="1" x14ac:dyDescent="0.35">
      <c r="A88" s="50">
        <v>47313841</v>
      </c>
      <c r="B88" s="51" t="s">
        <v>47</v>
      </c>
      <c r="C88" s="51" t="s">
        <v>46</v>
      </c>
      <c r="D88" s="51">
        <v>2.5</v>
      </c>
      <c r="E88" s="51">
        <v>120</v>
      </c>
      <c r="F88" s="51"/>
      <c r="G88" s="52"/>
      <c r="H88" s="5"/>
      <c r="I88" s="5"/>
      <c r="J88" s="2"/>
      <c r="K88" s="2"/>
      <c r="L88" s="2"/>
      <c r="M88" s="2"/>
      <c r="N88" s="2"/>
      <c r="O88" s="2"/>
    </row>
    <row r="89" spans="1:15" ht="22.9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2"/>
      <c r="K89" s="2"/>
      <c r="L89" s="2"/>
      <c r="M89" s="2"/>
      <c r="N89" s="2"/>
      <c r="O89" s="2"/>
    </row>
    <row r="90" spans="1:15" ht="22.9" customHeight="1" thickBot="1" x14ac:dyDescent="0.35">
      <c r="A90" s="5" t="s">
        <v>76</v>
      </c>
      <c r="B90" s="5"/>
      <c r="C90" s="5"/>
      <c r="D90" s="5"/>
      <c r="E90" s="5"/>
      <c r="F90" s="5"/>
      <c r="G90" s="5"/>
      <c r="H90" s="5"/>
      <c r="I90" s="5"/>
      <c r="J90" s="2"/>
      <c r="K90" s="2"/>
      <c r="L90" s="2"/>
      <c r="M90" s="2"/>
      <c r="N90" s="2"/>
      <c r="O90" s="2"/>
    </row>
    <row r="91" spans="1:15" ht="22.9" customHeight="1" thickBot="1" x14ac:dyDescent="0.35">
      <c r="A91" s="6" t="s">
        <v>0</v>
      </c>
      <c r="B91" s="7" t="s">
        <v>1</v>
      </c>
      <c r="C91" s="7" t="s">
        <v>2</v>
      </c>
      <c r="D91" s="8" t="s">
        <v>3</v>
      </c>
      <c r="E91" s="7" t="s">
        <v>4</v>
      </c>
      <c r="F91" s="7" t="s">
        <v>5</v>
      </c>
      <c r="G91" s="8" t="s">
        <v>6</v>
      </c>
      <c r="H91" s="5"/>
      <c r="I91" s="5"/>
      <c r="J91" s="2"/>
      <c r="K91" s="2"/>
      <c r="L91" s="2"/>
      <c r="M91" s="2"/>
      <c r="N91" s="2"/>
      <c r="O91" s="2"/>
    </row>
    <row r="92" spans="1:15" ht="22.9" customHeight="1" x14ac:dyDescent="0.3">
      <c r="A92" s="9">
        <v>47313025</v>
      </c>
      <c r="B92" s="10" t="s">
        <v>121</v>
      </c>
      <c r="C92" s="10" t="s">
        <v>9</v>
      </c>
      <c r="D92" s="11">
        <v>1</v>
      </c>
      <c r="E92" s="10">
        <v>13</v>
      </c>
      <c r="F92" s="84"/>
      <c r="G92" s="85" t="s">
        <v>154</v>
      </c>
      <c r="H92" s="33"/>
      <c r="I92" s="5"/>
      <c r="J92" s="4"/>
      <c r="K92" s="2"/>
      <c r="L92" s="4"/>
      <c r="M92" s="2"/>
      <c r="N92" s="4"/>
      <c r="O92" s="3"/>
    </row>
    <row r="93" spans="1:15" ht="22.9" customHeight="1" x14ac:dyDescent="0.3">
      <c r="A93" s="15">
        <v>47313701</v>
      </c>
      <c r="B93" s="16" t="s">
        <v>49</v>
      </c>
      <c r="C93" s="16" t="s">
        <v>9</v>
      </c>
      <c r="D93" s="17">
        <v>2</v>
      </c>
      <c r="E93" s="16">
        <v>26</v>
      </c>
      <c r="F93" s="53"/>
      <c r="G93" s="54"/>
      <c r="H93" s="5"/>
      <c r="I93" s="5"/>
      <c r="J93" s="2"/>
      <c r="K93" s="2"/>
      <c r="L93" s="2"/>
      <c r="M93" s="2"/>
      <c r="N93" s="2"/>
      <c r="O93" s="3"/>
    </row>
    <row r="94" spans="1:15" ht="22.9" customHeight="1" x14ac:dyDescent="0.3">
      <c r="A94" s="15">
        <v>47015000</v>
      </c>
      <c r="B94" s="16" t="s">
        <v>124</v>
      </c>
      <c r="C94" s="16" t="s">
        <v>125</v>
      </c>
      <c r="D94" s="38">
        <v>1</v>
      </c>
      <c r="E94" s="16">
        <v>13</v>
      </c>
      <c r="F94" s="53"/>
      <c r="G94" s="54"/>
      <c r="H94" s="5"/>
      <c r="I94" s="5"/>
      <c r="J94" s="2"/>
      <c r="K94" s="2"/>
      <c r="L94" s="2"/>
      <c r="M94" s="2"/>
      <c r="N94" s="2"/>
      <c r="O94" s="3"/>
    </row>
    <row r="95" spans="1:15" ht="22.9" customHeight="1" x14ac:dyDescent="0.3">
      <c r="A95" s="15">
        <v>47312531</v>
      </c>
      <c r="B95" s="16" t="s">
        <v>39</v>
      </c>
      <c r="C95" s="16" t="s">
        <v>9</v>
      </c>
      <c r="D95" s="16">
        <v>3</v>
      </c>
      <c r="E95" s="16">
        <v>40</v>
      </c>
      <c r="F95" s="16"/>
      <c r="G95" s="17"/>
      <c r="H95" s="5"/>
      <c r="I95" s="5"/>
      <c r="J95" s="2"/>
      <c r="K95" s="2"/>
      <c r="L95" s="2"/>
      <c r="M95" s="2"/>
      <c r="N95" s="2"/>
      <c r="O95" s="3"/>
    </row>
    <row r="96" spans="1:15" ht="22.9" customHeight="1" x14ac:dyDescent="0.3">
      <c r="A96" s="15">
        <v>47313770</v>
      </c>
      <c r="B96" s="16" t="s">
        <v>55</v>
      </c>
      <c r="C96" s="16" t="s">
        <v>7</v>
      </c>
      <c r="D96" s="16">
        <v>2</v>
      </c>
      <c r="E96" s="16">
        <v>26</v>
      </c>
      <c r="F96" s="16"/>
      <c r="G96" s="17"/>
      <c r="H96" s="5"/>
      <c r="I96" s="5"/>
      <c r="J96" s="2"/>
      <c r="K96" s="2"/>
      <c r="L96" s="2"/>
      <c r="M96" s="2"/>
      <c r="N96" s="2"/>
      <c r="O96" s="3"/>
    </row>
    <row r="97" spans="1:15" ht="22.9" customHeight="1" x14ac:dyDescent="0.3">
      <c r="A97" s="15">
        <v>47313711</v>
      </c>
      <c r="B97" s="16" t="s">
        <v>50</v>
      </c>
      <c r="C97" s="16" t="s">
        <v>7</v>
      </c>
      <c r="D97" s="17">
        <v>2</v>
      </c>
      <c r="E97" s="16">
        <v>26</v>
      </c>
      <c r="F97" s="16"/>
      <c r="G97" s="17"/>
      <c r="H97" s="5"/>
      <c r="I97" s="5"/>
      <c r="J97" s="2"/>
      <c r="K97" s="2"/>
      <c r="L97" s="2"/>
      <c r="M97" s="2"/>
      <c r="N97" s="2"/>
      <c r="O97" s="3"/>
    </row>
    <row r="98" spans="1:15" ht="22.9" customHeight="1" x14ac:dyDescent="0.3">
      <c r="A98" s="12">
        <v>47314771</v>
      </c>
      <c r="B98" s="13" t="s">
        <v>103</v>
      </c>
      <c r="C98" s="13" t="s">
        <v>9</v>
      </c>
      <c r="D98" s="13">
        <v>3</v>
      </c>
      <c r="E98" s="13">
        <v>39</v>
      </c>
      <c r="F98" s="61"/>
      <c r="G98" s="14"/>
      <c r="H98" s="5"/>
      <c r="I98" s="5"/>
      <c r="J98" s="2"/>
      <c r="K98" s="2"/>
      <c r="L98" s="2"/>
      <c r="M98" s="2"/>
      <c r="N98" s="2"/>
      <c r="O98" s="3"/>
    </row>
    <row r="99" spans="1:15" ht="22.9" customHeight="1" x14ac:dyDescent="0.3">
      <c r="A99" s="15">
        <v>47313781</v>
      </c>
      <c r="B99" s="16" t="s">
        <v>51</v>
      </c>
      <c r="C99" s="16" t="s">
        <v>9</v>
      </c>
      <c r="D99" s="17">
        <v>1</v>
      </c>
      <c r="E99" s="16">
        <v>14</v>
      </c>
      <c r="F99" s="53"/>
      <c r="G99" s="54"/>
      <c r="H99" s="5"/>
      <c r="I99" s="5"/>
      <c r="J99" s="2"/>
      <c r="K99" s="2"/>
      <c r="L99" s="2"/>
      <c r="M99" s="2"/>
      <c r="N99" s="2"/>
      <c r="O99" s="3"/>
    </row>
    <row r="100" spans="1:15" ht="22.9" customHeight="1" x14ac:dyDescent="0.3">
      <c r="A100" s="15">
        <v>47313077</v>
      </c>
      <c r="B100" s="16" t="s">
        <v>120</v>
      </c>
      <c r="C100" s="16" t="s">
        <v>9</v>
      </c>
      <c r="D100" s="16">
        <v>3</v>
      </c>
      <c r="E100" s="16">
        <v>39</v>
      </c>
      <c r="F100" s="16"/>
      <c r="G100" s="17"/>
      <c r="H100" s="5"/>
      <c r="I100" s="5"/>
      <c r="J100" s="2"/>
      <c r="K100" s="2"/>
      <c r="L100" s="2"/>
      <c r="M100" s="2"/>
      <c r="N100" s="2"/>
      <c r="O100" s="3"/>
    </row>
    <row r="101" spans="1:15" ht="22.9" customHeight="1" thickBot="1" x14ac:dyDescent="0.35">
      <c r="A101" s="15">
        <v>47313723</v>
      </c>
      <c r="B101" s="16" t="s">
        <v>91</v>
      </c>
      <c r="C101" s="16" t="s">
        <v>7</v>
      </c>
      <c r="D101" s="17">
        <v>7</v>
      </c>
      <c r="E101" s="16">
        <v>94</v>
      </c>
      <c r="F101" s="16"/>
      <c r="G101" s="17"/>
      <c r="H101" s="5"/>
      <c r="I101" s="5"/>
      <c r="J101" s="2"/>
      <c r="K101" s="2"/>
      <c r="L101" s="2"/>
      <c r="M101" s="2"/>
      <c r="N101" s="2"/>
      <c r="O101" s="3"/>
    </row>
    <row r="102" spans="1:15" ht="22.9" customHeight="1" thickBot="1" x14ac:dyDescent="0.35">
      <c r="A102" s="62"/>
      <c r="B102" s="63" t="s">
        <v>69</v>
      </c>
      <c r="C102" s="63"/>
      <c r="D102" s="64">
        <f>SUM(D92:D101)</f>
        <v>25</v>
      </c>
      <c r="E102" s="63">
        <v>341</v>
      </c>
      <c r="F102" s="63"/>
      <c r="G102" s="66"/>
      <c r="H102" s="33"/>
      <c r="I102" s="5"/>
      <c r="J102" s="4"/>
      <c r="K102" s="2"/>
      <c r="L102" s="4"/>
      <c r="M102" s="2"/>
      <c r="N102" s="4"/>
      <c r="O102" s="3"/>
    </row>
    <row r="103" spans="1:15" ht="22.9" customHeight="1" thickTop="1" thickBot="1" x14ac:dyDescent="0.35">
      <c r="A103" s="6" t="s">
        <v>53</v>
      </c>
      <c r="B103" s="7"/>
      <c r="C103" s="67"/>
      <c r="D103" s="67"/>
      <c r="E103" s="67"/>
      <c r="F103" s="67"/>
      <c r="G103" s="68"/>
      <c r="H103" s="297"/>
      <c r="I103" s="297"/>
      <c r="J103" s="298"/>
      <c r="K103" s="298"/>
      <c r="L103" s="298"/>
      <c r="M103" s="298"/>
      <c r="N103" s="299"/>
      <c r="O103" s="299"/>
    </row>
    <row r="104" spans="1:15" ht="22.9" customHeight="1" x14ac:dyDescent="0.3">
      <c r="A104" s="9">
        <v>47314521</v>
      </c>
      <c r="B104" s="10" t="s">
        <v>86</v>
      </c>
      <c r="C104" s="10" t="s">
        <v>63</v>
      </c>
      <c r="D104" s="10">
        <v>2</v>
      </c>
      <c r="E104" s="10">
        <v>26</v>
      </c>
      <c r="F104" s="10"/>
      <c r="G104" s="11"/>
      <c r="H104" s="5"/>
      <c r="I104" s="5"/>
      <c r="J104" s="2"/>
      <c r="K104" s="2"/>
      <c r="L104" s="2"/>
      <c r="M104" s="2"/>
      <c r="N104" s="2"/>
      <c r="O104" s="2"/>
    </row>
    <row r="105" spans="1:15" ht="22.9" customHeight="1" x14ac:dyDescent="0.3">
      <c r="A105" s="16">
        <v>47314472</v>
      </c>
      <c r="B105" s="16" t="s">
        <v>89</v>
      </c>
      <c r="C105" s="16" t="s">
        <v>63</v>
      </c>
      <c r="D105" s="16">
        <v>2</v>
      </c>
      <c r="E105" s="16">
        <v>26</v>
      </c>
      <c r="F105" s="16"/>
      <c r="G105" s="16"/>
      <c r="H105" s="5"/>
      <c r="I105" s="5"/>
      <c r="J105" s="2"/>
      <c r="K105" s="2"/>
      <c r="L105" s="2"/>
      <c r="M105" s="2"/>
      <c r="N105" s="2"/>
      <c r="O105" s="2"/>
    </row>
    <row r="106" spans="1:15" ht="22.9" customHeight="1" x14ac:dyDescent="0.3">
      <c r="A106" s="55">
        <v>47219782</v>
      </c>
      <c r="B106" s="16" t="s">
        <v>96</v>
      </c>
      <c r="C106" s="56" t="s">
        <v>63</v>
      </c>
      <c r="D106" s="10">
        <v>2</v>
      </c>
      <c r="E106" s="56">
        <v>26</v>
      </c>
      <c r="F106" s="56"/>
      <c r="G106" s="57"/>
      <c r="H106" s="5"/>
      <c r="I106" s="5"/>
      <c r="J106" s="2"/>
      <c r="K106" s="2"/>
      <c r="L106" s="2"/>
      <c r="M106" s="2"/>
      <c r="N106" s="2"/>
      <c r="O106" s="2"/>
    </row>
    <row r="107" spans="1:15" ht="22.9" customHeight="1" x14ac:dyDescent="0.3">
      <c r="A107" s="16">
        <v>47313020</v>
      </c>
      <c r="B107" s="16" t="s">
        <v>102</v>
      </c>
      <c r="C107" s="16" t="s">
        <v>63</v>
      </c>
      <c r="D107" s="16">
        <v>2</v>
      </c>
      <c r="E107" s="16">
        <v>26</v>
      </c>
      <c r="F107" s="16"/>
      <c r="G107" s="16"/>
      <c r="H107" s="5"/>
      <c r="I107" s="5"/>
      <c r="J107" s="2"/>
      <c r="K107" s="2"/>
      <c r="L107" s="2"/>
      <c r="M107" s="2"/>
      <c r="N107" s="2"/>
      <c r="O107" s="2"/>
    </row>
    <row r="108" spans="1:15" ht="22.9" customHeight="1" x14ac:dyDescent="0.3">
      <c r="A108" s="16"/>
      <c r="B108" s="16" t="s">
        <v>69</v>
      </c>
      <c r="C108" s="16"/>
      <c r="D108" s="69">
        <f>D102+D105</f>
        <v>27</v>
      </c>
      <c r="E108" s="16">
        <v>367</v>
      </c>
      <c r="F108" s="16"/>
      <c r="G108" s="16"/>
      <c r="H108" s="5"/>
      <c r="I108" s="5"/>
      <c r="J108" s="2"/>
      <c r="K108" s="2"/>
      <c r="L108" s="2"/>
      <c r="M108" s="2"/>
      <c r="N108" s="2"/>
      <c r="O108" s="2"/>
    </row>
    <row r="109" spans="1:15" ht="22.9" customHeight="1" thickBot="1" x14ac:dyDescent="0.35">
      <c r="A109" s="295" t="s">
        <v>155</v>
      </c>
      <c r="B109" s="295"/>
      <c r="C109" s="5"/>
      <c r="D109" s="5"/>
      <c r="E109" s="5"/>
      <c r="F109" s="5"/>
      <c r="G109" s="5"/>
      <c r="H109" s="5"/>
      <c r="I109" s="5"/>
      <c r="J109" s="2"/>
      <c r="K109" s="2"/>
      <c r="L109" s="2"/>
      <c r="M109" s="2"/>
      <c r="N109" s="2"/>
      <c r="O109" s="2"/>
    </row>
    <row r="110" spans="1:15" ht="22.9" customHeight="1" x14ac:dyDescent="0.3">
      <c r="A110" s="58" t="s">
        <v>0</v>
      </c>
      <c r="B110" s="47" t="s">
        <v>1</v>
      </c>
      <c r="C110" s="47" t="s">
        <v>2</v>
      </c>
      <c r="D110" s="47" t="s">
        <v>3</v>
      </c>
      <c r="E110" s="47" t="s">
        <v>4</v>
      </c>
      <c r="F110" s="47" t="s">
        <v>5</v>
      </c>
      <c r="G110" s="70" t="s">
        <v>6</v>
      </c>
      <c r="H110" s="5"/>
      <c r="I110" s="5"/>
      <c r="J110" s="2"/>
      <c r="K110" s="2"/>
      <c r="L110" s="2"/>
      <c r="M110" s="2"/>
      <c r="N110" s="2"/>
      <c r="O110" s="2"/>
    </row>
    <row r="111" spans="1:15" ht="22.9" customHeight="1" x14ac:dyDescent="0.3">
      <c r="A111" s="15">
        <v>47313033</v>
      </c>
      <c r="B111" s="16" t="s">
        <v>109</v>
      </c>
      <c r="C111" s="16" t="s">
        <v>9</v>
      </c>
      <c r="D111" s="16">
        <v>2</v>
      </c>
      <c r="E111" s="16">
        <v>26</v>
      </c>
      <c r="F111" s="16"/>
      <c r="G111" s="17"/>
      <c r="H111" s="5"/>
      <c r="I111" s="5"/>
      <c r="J111" s="2"/>
      <c r="K111" s="2"/>
      <c r="L111" s="2"/>
      <c r="M111" s="2"/>
      <c r="N111" s="2"/>
      <c r="O111" s="2"/>
    </row>
    <row r="112" spans="1:15" ht="22.9" customHeight="1" x14ac:dyDescent="0.3">
      <c r="A112" s="15">
        <v>47313040</v>
      </c>
      <c r="B112" s="16" t="s">
        <v>108</v>
      </c>
      <c r="C112" s="16" t="s">
        <v>7</v>
      </c>
      <c r="D112" s="16">
        <v>2</v>
      </c>
      <c r="E112" s="16">
        <v>20</v>
      </c>
      <c r="F112" s="16"/>
      <c r="G112" s="17"/>
      <c r="H112" s="5"/>
      <c r="I112" s="5"/>
      <c r="J112" s="2"/>
      <c r="K112" s="2"/>
      <c r="L112" s="2"/>
      <c r="M112" s="2"/>
      <c r="N112" s="2"/>
      <c r="O112" s="2"/>
    </row>
    <row r="113" spans="1:15" ht="22.9" customHeight="1" x14ac:dyDescent="0.3">
      <c r="A113" s="15">
        <v>47313761</v>
      </c>
      <c r="B113" s="16" t="s">
        <v>55</v>
      </c>
      <c r="C113" s="16" t="s">
        <v>7</v>
      </c>
      <c r="D113" s="16">
        <v>5</v>
      </c>
      <c r="E113" s="16">
        <v>64</v>
      </c>
      <c r="F113" s="16"/>
      <c r="G113" s="17"/>
      <c r="H113" s="5"/>
      <c r="I113" s="5"/>
      <c r="J113" s="2"/>
      <c r="K113" s="2"/>
      <c r="L113" s="2"/>
      <c r="M113" s="2"/>
      <c r="N113" s="2"/>
      <c r="O113" s="2"/>
    </row>
    <row r="114" spans="1:15" ht="22.9" customHeight="1" x14ac:dyDescent="0.3">
      <c r="A114" s="15">
        <v>47312605</v>
      </c>
      <c r="B114" s="16" t="s">
        <v>97</v>
      </c>
      <c r="C114" s="16" t="s">
        <v>9</v>
      </c>
      <c r="D114" s="16">
        <v>1</v>
      </c>
      <c r="E114" s="16">
        <v>14</v>
      </c>
      <c r="F114" s="16"/>
      <c r="G114" s="17"/>
      <c r="H114" s="5"/>
      <c r="I114" s="5"/>
      <c r="J114" s="2"/>
      <c r="K114" s="2"/>
      <c r="L114" s="2"/>
      <c r="M114" s="2"/>
      <c r="N114" s="2"/>
      <c r="O114" s="2"/>
    </row>
    <row r="115" spans="1:15" ht="22.9" customHeight="1" x14ac:dyDescent="0.3">
      <c r="A115" s="15">
        <v>47314631</v>
      </c>
      <c r="B115" s="16" t="s">
        <v>56</v>
      </c>
      <c r="C115" s="16" t="s">
        <v>9</v>
      </c>
      <c r="D115" s="16">
        <v>2</v>
      </c>
      <c r="E115" s="16">
        <v>26</v>
      </c>
      <c r="F115" s="16"/>
      <c r="G115" s="17"/>
      <c r="H115" s="5"/>
      <c r="I115" s="5"/>
      <c r="J115" s="2"/>
      <c r="K115" s="2"/>
      <c r="L115" s="2"/>
      <c r="M115" s="2"/>
      <c r="N115" s="2"/>
      <c r="O115" s="2"/>
    </row>
    <row r="116" spans="1:15" ht="22.9" customHeight="1" x14ac:dyDescent="0.3">
      <c r="A116" s="15">
        <v>47313724</v>
      </c>
      <c r="B116" s="16" t="s">
        <v>92</v>
      </c>
      <c r="C116" s="16" t="s">
        <v>7</v>
      </c>
      <c r="D116" s="16">
        <v>7</v>
      </c>
      <c r="E116" s="16">
        <v>94</v>
      </c>
      <c r="F116" s="16"/>
      <c r="G116" s="17"/>
      <c r="H116" s="5"/>
      <c r="I116" s="5"/>
      <c r="J116" s="2"/>
      <c r="K116" s="2"/>
      <c r="L116" s="2"/>
      <c r="M116" s="2"/>
      <c r="N116" s="2"/>
      <c r="O116" s="2"/>
    </row>
    <row r="117" spans="1:15" ht="22.9" customHeight="1" x14ac:dyDescent="0.3">
      <c r="A117" s="15">
        <v>47314777</v>
      </c>
      <c r="B117" s="61" t="s">
        <v>107</v>
      </c>
      <c r="C117" s="61" t="s">
        <v>9</v>
      </c>
      <c r="D117" s="61">
        <v>3</v>
      </c>
      <c r="E117" s="61">
        <v>39</v>
      </c>
      <c r="F117" s="61"/>
      <c r="G117" s="14"/>
      <c r="H117" s="5"/>
      <c r="I117" s="5"/>
      <c r="J117" s="2"/>
      <c r="K117" s="2"/>
      <c r="L117" s="2"/>
      <c r="M117" s="2"/>
      <c r="N117" s="2"/>
      <c r="O117" s="2"/>
    </row>
    <row r="118" spans="1:15" ht="22.9" customHeight="1" x14ac:dyDescent="0.3">
      <c r="A118" s="15">
        <v>47313390</v>
      </c>
      <c r="B118" s="16" t="s">
        <v>98</v>
      </c>
      <c r="C118" s="16" t="s">
        <v>9</v>
      </c>
      <c r="D118" s="16">
        <v>2</v>
      </c>
      <c r="E118" s="16">
        <v>26</v>
      </c>
      <c r="F118" s="16"/>
      <c r="G118" s="17"/>
      <c r="H118" s="5"/>
      <c r="I118" s="5"/>
      <c r="J118" s="2"/>
      <c r="K118" s="2"/>
      <c r="L118" s="2"/>
      <c r="M118" s="2"/>
      <c r="N118" s="2"/>
      <c r="O118" s="2"/>
    </row>
    <row r="119" spans="1:15" ht="22.9" customHeight="1" x14ac:dyDescent="0.3">
      <c r="A119" s="15">
        <v>47313722</v>
      </c>
      <c r="B119" s="16" t="s">
        <v>48</v>
      </c>
      <c r="C119" s="16" t="s">
        <v>9</v>
      </c>
      <c r="D119" s="17">
        <v>2.5</v>
      </c>
      <c r="E119" s="16">
        <v>32.5</v>
      </c>
      <c r="F119" s="16"/>
      <c r="G119" s="17" t="s">
        <v>119</v>
      </c>
      <c r="H119" s="5"/>
      <c r="I119" s="5"/>
      <c r="J119" s="2"/>
      <c r="K119" s="2"/>
      <c r="L119" s="2"/>
      <c r="M119" s="2"/>
      <c r="N119" s="2"/>
      <c r="O119" s="2"/>
    </row>
    <row r="120" spans="1:15" ht="22.9" customHeight="1" x14ac:dyDescent="0.3">
      <c r="A120" s="15">
        <v>47313731</v>
      </c>
      <c r="B120" s="16" t="s">
        <v>87</v>
      </c>
      <c r="C120" s="16" t="s">
        <v>9</v>
      </c>
      <c r="D120" s="16">
        <v>2</v>
      </c>
      <c r="E120" s="16">
        <v>26</v>
      </c>
      <c r="F120" s="16"/>
      <c r="G120" s="17"/>
      <c r="H120" s="5"/>
      <c r="I120" s="5"/>
      <c r="J120" s="2"/>
      <c r="K120" s="2"/>
      <c r="L120" s="2"/>
      <c r="M120" s="2"/>
      <c r="N120" s="2"/>
      <c r="O120" s="2"/>
    </row>
    <row r="121" spans="1:15" ht="22.9" customHeight="1" thickBot="1" x14ac:dyDescent="0.35">
      <c r="A121" s="22"/>
      <c r="B121" s="23" t="s">
        <v>57</v>
      </c>
      <c r="C121" s="23"/>
      <c r="D121" s="23">
        <f>SUM(D111:D120)</f>
        <v>28.5</v>
      </c>
      <c r="E121" s="23">
        <v>345</v>
      </c>
      <c r="F121" s="23"/>
      <c r="G121" s="24"/>
      <c r="H121" s="5"/>
      <c r="I121" s="5"/>
      <c r="J121" s="2"/>
      <c r="K121" s="2"/>
      <c r="L121" s="2"/>
      <c r="M121" s="2"/>
      <c r="N121" s="2"/>
      <c r="O121" s="2"/>
    </row>
    <row r="122" spans="1:15" ht="22.9" customHeight="1" thickBot="1" x14ac:dyDescent="0.35">
      <c r="A122" s="6" t="s">
        <v>53</v>
      </c>
      <c r="B122" s="7"/>
      <c r="C122" s="67"/>
      <c r="D122" s="67"/>
      <c r="E122" s="67"/>
      <c r="F122" s="67"/>
      <c r="G122" s="68"/>
      <c r="H122" s="5"/>
      <c r="I122" s="5"/>
      <c r="J122" s="2"/>
      <c r="K122" s="2"/>
      <c r="L122" s="2"/>
      <c r="M122" s="2"/>
      <c r="N122" s="2"/>
      <c r="O122" s="2"/>
    </row>
    <row r="123" spans="1:15" ht="22.9" customHeight="1" x14ac:dyDescent="0.3">
      <c r="A123" s="9">
        <v>47314522</v>
      </c>
      <c r="B123" s="10" t="s">
        <v>73</v>
      </c>
      <c r="C123" s="10" t="s">
        <v>63</v>
      </c>
      <c r="D123" s="10">
        <v>2</v>
      </c>
      <c r="E123" s="10">
        <v>26</v>
      </c>
      <c r="F123" s="10"/>
      <c r="G123" s="11"/>
      <c r="H123" s="5"/>
      <c r="I123" s="5"/>
      <c r="J123" s="2"/>
      <c r="K123" s="2"/>
      <c r="L123" s="2"/>
      <c r="M123" s="2"/>
      <c r="N123" s="2"/>
      <c r="O123" s="2"/>
    </row>
    <row r="124" spans="1:15" ht="22.9" customHeight="1" x14ac:dyDescent="0.3">
      <c r="A124" s="55">
        <v>47314473</v>
      </c>
      <c r="B124" s="56" t="s">
        <v>88</v>
      </c>
      <c r="C124" s="56" t="s">
        <v>63</v>
      </c>
      <c r="D124" s="56">
        <v>2</v>
      </c>
      <c r="E124" s="56">
        <v>26</v>
      </c>
      <c r="F124" s="56"/>
      <c r="G124" s="57"/>
      <c r="H124" s="5"/>
      <c r="I124" s="5"/>
      <c r="J124" s="2"/>
      <c r="K124" s="2"/>
      <c r="L124" s="2"/>
      <c r="M124" s="2"/>
      <c r="N124" s="2"/>
      <c r="O124" s="2"/>
    </row>
    <row r="125" spans="1:15" ht="22.9" customHeight="1" x14ac:dyDescent="0.3">
      <c r="A125" s="15">
        <v>47219783</v>
      </c>
      <c r="B125" s="16" t="s">
        <v>96</v>
      </c>
      <c r="C125" s="56" t="s">
        <v>63</v>
      </c>
      <c r="D125" s="10">
        <v>2</v>
      </c>
      <c r="E125" s="56">
        <v>26</v>
      </c>
      <c r="F125" s="56"/>
      <c r="G125" s="57"/>
      <c r="H125" s="5"/>
      <c r="I125" s="5"/>
      <c r="J125" s="2"/>
      <c r="K125" s="2"/>
      <c r="L125" s="2"/>
      <c r="M125" s="2"/>
      <c r="N125" s="2"/>
      <c r="O125" s="2"/>
    </row>
    <row r="126" spans="1:15" ht="22.9" customHeight="1" x14ac:dyDescent="0.3">
      <c r="A126" s="16">
        <v>47313021</v>
      </c>
      <c r="B126" s="16" t="s">
        <v>102</v>
      </c>
      <c r="C126" s="16" t="s">
        <v>63</v>
      </c>
      <c r="D126" s="16">
        <v>2</v>
      </c>
      <c r="E126" s="16">
        <v>26</v>
      </c>
      <c r="F126" s="16"/>
      <c r="G126" s="16"/>
      <c r="H126" s="5"/>
      <c r="I126" s="5"/>
      <c r="J126" s="2"/>
      <c r="K126" s="2"/>
      <c r="L126" s="2"/>
      <c r="M126" s="2"/>
      <c r="N126" s="2"/>
      <c r="O126" s="2"/>
    </row>
    <row r="127" spans="1:15" ht="22.9" customHeight="1" x14ac:dyDescent="0.3">
      <c r="A127" s="16"/>
      <c r="B127" s="16" t="s">
        <v>65</v>
      </c>
      <c r="C127" s="16"/>
      <c r="D127" s="16">
        <f>D121+D123</f>
        <v>30.5</v>
      </c>
      <c r="E127" s="16"/>
      <c r="F127" s="16"/>
      <c r="G127" s="16"/>
      <c r="H127" s="71"/>
      <c r="I127" s="5"/>
      <c r="J127" s="2"/>
      <c r="K127" s="2"/>
      <c r="L127" s="2"/>
      <c r="M127" s="2"/>
      <c r="N127" s="2"/>
      <c r="O127" s="2"/>
    </row>
    <row r="128" spans="1:15" ht="22.9" customHeight="1" x14ac:dyDescent="0.3">
      <c r="A128" s="16"/>
      <c r="B128" s="16" t="s">
        <v>72</v>
      </c>
      <c r="C128" s="16"/>
      <c r="D128" s="69">
        <f>D87+D102+D105+D121+D124</f>
        <v>60</v>
      </c>
      <c r="E128" s="16">
        <v>371</v>
      </c>
      <c r="F128" s="16"/>
      <c r="G128" s="16"/>
      <c r="H128" s="5"/>
      <c r="I128" s="5"/>
      <c r="J128" s="2"/>
      <c r="K128" s="2"/>
      <c r="L128" s="2"/>
      <c r="M128" s="2"/>
      <c r="N128" s="2"/>
      <c r="O128" s="2"/>
    </row>
    <row r="129" spans="1:15" ht="22.9" customHeight="1" thickBot="1" x14ac:dyDescent="0.35">
      <c r="A129" s="295" t="s">
        <v>156</v>
      </c>
      <c r="B129" s="295"/>
      <c r="C129" s="300"/>
      <c r="D129" s="300"/>
      <c r="E129" s="300"/>
      <c r="F129" s="300"/>
      <c r="G129" s="300"/>
      <c r="H129" s="5"/>
      <c r="I129" s="5"/>
      <c r="J129" s="2"/>
      <c r="K129" s="2"/>
      <c r="L129" s="2"/>
      <c r="M129" s="2"/>
      <c r="N129" s="2"/>
      <c r="O129" s="2"/>
    </row>
    <row r="130" spans="1:15" ht="22.9" customHeight="1" x14ac:dyDescent="0.3">
      <c r="A130" s="58" t="s">
        <v>0</v>
      </c>
      <c r="B130" s="47" t="s">
        <v>1</v>
      </c>
      <c r="C130" s="47" t="s">
        <v>2</v>
      </c>
      <c r="D130" s="47" t="s">
        <v>3</v>
      </c>
      <c r="E130" s="47" t="s">
        <v>44</v>
      </c>
      <c r="F130" s="48"/>
      <c r="G130" s="49"/>
      <c r="H130" s="5"/>
      <c r="I130" s="5"/>
      <c r="J130" s="2"/>
      <c r="K130" s="2"/>
      <c r="L130" s="2"/>
      <c r="M130" s="2"/>
      <c r="N130" s="2"/>
      <c r="O130" s="2"/>
    </row>
    <row r="131" spans="1:15" ht="22.9" customHeight="1" x14ac:dyDescent="0.3">
      <c r="A131" s="15">
        <v>47313811</v>
      </c>
      <c r="B131" s="16" t="s">
        <v>58</v>
      </c>
      <c r="C131" s="16" t="s">
        <v>46</v>
      </c>
      <c r="D131" s="16">
        <v>0</v>
      </c>
      <c r="E131" s="16">
        <v>120</v>
      </c>
      <c r="F131" s="16"/>
      <c r="G131" s="17"/>
      <c r="H131" s="5"/>
      <c r="I131" s="5"/>
      <c r="J131" s="2"/>
      <c r="K131" s="2"/>
      <c r="L131" s="2"/>
      <c r="M131" s="2"/>
      <c r="N131" s="2"/>
      <c r="O131" s="2"/>
    </row>
    <row r="132" spans="1:15" ht="22.9" customHeight="1" x14ac:dyDescent="0.3">
      <c r="A132" s="15">
        <v>47313841</v>
      </c>
      <c r="B132" s="16" t="s">
        <v>59</v>
      </c>
      <c r="C132" s="16" t="s">
        <v>46</v>
      </c>
      <c r="D132" s="16">
        <v>2.5</v>
      </c>
      <c r="E132" s="16">
        <v>120</v>
      </c>
      <c r="F132" s="301" t="s">
        <v>127</v>
      </c>
      <c r="G132" s="302"/>
      <c r="H132" s="5"/>
      <c r="I132" s="5"/>
      <c r="J132" s="2"/>
      <c r="K132" s="2"/>
      <c r="L132" s="2"/>
      <c r="M132" s="2"/>
      <c r="N132" s="2"/>
      <c r="O132" s="2"/>
    </row>
    <row r="133" spans="1:15" ht="22.9" customHeight="1" x14ac:dyDescent="0.3">
      <c r="A133" s="26">
        <v>47310009</v>
      </c>
      <c r="B133" s="27" t="s">
        <v>128</v>
      </c>
      <c r="C133" s="27" t="s">
        <v>46</v>
      </c>
      <c r="D133" s="27">
        <v>2.5</v>
      </c>
      <c r="E133" s="27">
        <v>120</v>
      </c>
      <c r="F133" s="303"/>
      <c r="G133" s="304"/>
      <c r="H133" s="5"/>
      <c r="I133" s="5"/>
      <c r="J133" s="2"/>
      <c r="K133" s="2"/>
      <c r="L133" s="2"/>
      <c r="M133" s="2"/>
      <c r="N133" s="2"/>
      <c r="O133" s="2"/>
    </row>
    <row r="134" spans="1:15" ht="22.9" customHeight="1" x14ac:dyDescent="0.3">
      <c r="A134" s="15">
        <v>47313861</v>
      </c>
      <c r="B134" s="16" t="s">
        <v>60</v>
      </c>
      <c r="C134" s="16" t="s">
        <v>46</v>
      </c>
      <c r="D134" s="16">
        <v>6</v>
      </c>
      <c r="E134" s="16">
        <v>280</v>
      </c>
      <c r="F134" s="16"/>
      <c r="G134" s="17"/>
      <c r="H134" s="5"/>
      <c r="I134" s="5"/>
      <c r="J134" s="2"/>
      <c r="K134" s="2"/>
      <c r="L134" s="2"/>
      <c r="M134" s="2"/>
      <c r="N134" s="2"/>
      <c r="O134" s="2"/>
    </row>
    <row r="135" spans="1:15" ht="22.9" customHeight="1" x14ac:dyDescent="0.3">
      <c r="A135" s="15">
        <v>47313851</v>
      </c>
      <c r="B135" s="16" t="s">
        <v>61</v>
      </c>
      <c r="C135" s="16" t="s">
        <v>46</v>
      </c>
      <c r="D135" s="16">
        <v>2.5</v>
      </c>
      <c r="E135" s="38">
        <v>120</v>
      </c>
      <c r="F135" s="77"/>
      <c r="G135" s="72"/>
      <c r="H135" s="5"/>
      <c r="I135" s="5"/>
      <c r="J135" s="2"/>
      <c r="K135" s="2"/>
      <c r="L135" s="2"/>
      <c r="M135" s="2"/>
      <c r="N135" s="2"/>
      <c r="O135" s="2"/>
    </row>
    <row r="136" spans="1:15" ht="22.9" customHeight="1" thickBot="1" x14ac:dyDescent="0.35">
      <c r="A136" s="26">
        <v>47313831</v>
      </c>
      <c r="B136" s="27" t="s">
        <v>62</v>
      </c>
      <c r="C136" s="27" t="s">
        <v>46</v>
      </c>
      <c r="D136" s="27">
        <v>6</v>
      </c>
      <c r="E136" s="27">
        <v>280</v>
      </c>
      <c r="F136" s="27"/>
      <c r="G136" s="28"/>
      <c r="H136" s="5"/>
      <c r="I136" s="5"/>
      <c r="J136" s="2"/>
      <c r="K136" s="2"/>
      <c r="L136" s="2"/>
      <c r="M136" s="2"/>
      <c r="N136" s="2"/>
      <c r="O136" s="2"/>
    </row>
    <row r="137" spans="1:15" ht="22.9" customHeight="1" thickBot="1" x14ac:dyDescent="0.35">
      <c r="A137" s="73"/>
      <c r="B137" s="73" t="s">
        <v>65</v>
      </c>
      <c r="C137" s="73"/>
      <c r="D137" s="73">
        <f>SUM(D131:D136)-D135</f>
        <v>17</v>
      </c>
      <c r="E137" s="73"/>
      <c r="F137" s="73"/>
      <c r="G137" s="73"/>
      <c r="H137" s="5"/>
      <c r="I137" s="5"/>
      <c r="J137" s="2"/>
      <c r="K137" s="2"/>
      <c r="L137" s="2"/>
      <c r="M137" s="2"/>
      <c r="N137" s="2"/>
      <c r="O137" s="2"/>
    </row>
    <row r="138" spans="1:15" ht="22.9" customHeight="1" thickBot="1" x14ac:dyDescent="0.35">
      <c r="A138" s="22"/>
      <c r="B138" s="23" t="s">
        <v>71</v>
      </c>
      <c r="C138" s="23"/>
      <c r="D138" s="23">
        <f>D137</f>
        <v>17</v>
      </c>
      <c r="E138" s="23"/>
      <c r="F138" s="23"/>
      <c r="G138" s="24"/>
      <c r="H138" s="5"/>
      <c r="I138" s="5"/>
      <c r="J138" s="2"/>
      <c r="K138" s="2"/>
      <c r="L138" s="2"/>
      <c r="M138" s="2"/>
      <c r="N138" s="2"/>
      <c r="O138" s="2"/>
    </row>
    <row r="139" spans="1:15" ht="22.9" customHeight="1" x14ac:dyDescent="0.3">
      <c r="A139" s="5"/>
      <c r="B139" s="5" t="s">
        <v>70</v>
      </c>
      <c r="C139" s="35"/>
      <c r="D139" s="74">
        <f>D39+D82+D128+D138</f>
        <v>193.5</v>
      </c>
      <c r="E139" s="5"/>
      <c r="F139" s="5"/>
      <c r="G139" s="5"/>
      <c r="H139" s="5"/>
      <c r="I139" s="5"/>
      <c r="J139" s="2"/>
      <c r="K139" s="2"/>
      <c r="L139" s="2"/>
      <c r="M139" s="2"/>
      <c r="N139" s="2"/>
      <c r="O139" s="2"/>
    </row>
    <row r="140" spans="1:15" ht="22.9" customHeight="1" x14ac:dyDescent="0.3">
      <c r="A140" s="5"/>
      <c r="B140" s="5" t="s">
        <v>74</v>
      </c>
      <c r="C140" s="5"/>
      <c r="D140" s="5">
        <v>2</v>
      </c>
      <c r="E140" s="5"/>
      <c r="F140" s="5"/>
      <c r="G140" s="5"/>
      <c r="H140" s="5"/>
      <c r="I140" s="5"/>
      <c r="J140" s="2"/>
      <c r="K140" s="2"/>
      <c r="L140" s="2"/>
      <c r="M140" s="2"/>
      <c r="N140" s="2"/>
      <c r="O140" s="2"/>
    </row>
    <row r="141" spans="1:15" ht="22.9" customHeight="1" x14ac:dyDescent="0.3">
      <c r="A141" s="5"/>
      <c r="B141" s="5"/>
      <c r="C141" s="5"/>
      <c r="D141" s="74">
        <f>SUM(D139:D140)</f>
        <v>195.5</v>
      </c>
      <c r="E141" s="5"/>
      <c r="F141" s="5"/>
      <c r="G141" s="5"/>
      <c r="H141" s="5"/>
      <c r="I141" s="5"/>
      <c r="J141" s="2"/>
      <c r="K141" s="2"/>
      <c r="L141" s="2"/>
      <c r="M141" s="2"/>
      <c r="N141" s="2"/>
      <c r="O141" s="2"/>
    </row>
    <row r="142" spans="1:15" ht="22.9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2"/>
      <c r="K142" s="2"/>
      <c r="L142" s="2"/>
      <c r="M142" s="2"/>
      <c r="N142" s="2"/>
      <c r="O142" s="2"/>
    </row>
    <row r="143" spans="1:15" ht="22.9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</sheetData>
  <mergeCells count="12">
    <mergeCell ref="A129:G129"/>
    <mergeCell ref="F132:G133"/>
    <mergeCell ref="A85:B85"/>
    <mergeCell ref="H103:I103"/>
    <mergeCell ref="J103:M103"/>
    <mergeCell ref="N103:O103"/>
    <mergeCell ref="A109:B109"/>
    <mergeCell ref="A2:B2"/>
    <mergeCell ref="A23:B23"/>
    <mergeCell ref="A40:B40"/>
    <mergeCell ref="A65:B65"/>
    <mergeCell ref="A84:B8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3" manualBreakCount="3">
    <brk id="39" max="16383" man="1"/>
    <brk id="82" max="5" man="1"/>
    <brk id="1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6</vt:i4>
      </vt:variant>
    </vt:vector>
  </HeadingPairs>
  <TitlesOfParts>
    <vt:vector size="13" baseType="lpstr">
      <vt:lpstr>תשפו</vt:lpstr>
      <vt:lpstr>תשפה</vt:lpstr>
      <vt:lpstr>תשפד</vt:lpstr>
      <vt:lpstr>תשפג</vt:lpstr>
      <vt:lpstr>תשפב</vt:lpstr>
      <vt:lpstr>תשפא</vt:lpstr>
      <vt:lpstr>תשפ</vt:lpstr>
      <vt:lpstr>תשפ!WPrint_Area_W</vt:lpstr>
      <vt:lpstr>תשפא!WPrint_Area_W</vt:lpstr>
      <vt:lpstr>תשפב!WPrint_Area_W</vt:lpstr>
      <vt:lpstr>תשפג!WPrint_Area_W</vt:lpstr>
      <vt:lpstr>תשפה!WPrint_Area_W</vt:lpstr>
      <vt:lpstr>תשפו!WPrint_Area_W</vt:lpstr>
    </vt:vector>
  </TitlesOfParts>
  <Company>BGU - FOHS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</dc:creator>
  <cp:lastModifiedBy>נירה לוי</cp:lastModifiedBy>
  <cp:lastPrinted>2025-11-30T06:52:57Z</cp:lastPrinted>
  <dcterms:created xsi:type="dcterms:W3CDTF">2008-05-26T07:18:29Z</dcterms:created>
  <dcterms:modified xsi:type="dcterms:W3CDTF">2026-01-24T09:11:55Z</dcterms:modified>
</cp:coreProperties>
</file>